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7400" windowHeight="11700"/>
  </bookViews>
  <sheets>
    <sheet name="FORNITORI" sheetId="1" r:id="rId1"/>
    <sheet name="FATTURE" sheetId="2" r:id="rId2"/>
  </sheets>
  <calcPr calcId="124519"/>
</workbook>
</file>

<file path=xl/calcChain.xml><?xml version="1.0" encoding="utf-8"?>
<calcChain xmlns="http://schemas.openxmlformats.org/spreadsheetml/2006/main">
  <c r="H5" i="1"/>
  <c r="H4"/>
  <c r="H3"/>
  <c r="H2"/>
  <c r="H1"/>
  <c r="C28"/>
  <c r="C27"/>
  <c r="C30" s="1"/>
  <c r="B50" i="2"/>
  <c r="B29" i="1"/>
</calcChain>
</file>

<file path=xl/sharedStrings.xml><?xml version="1.0" encoding="utf-8"?>
<sst xmlns="http://schemas.openxmlformats.org/spreadsheetml/2006/main" count="156" uniqueCount="73">
  <si>
    <t>FORNITORE</t>
  </si>
  <si>
    <t>DEBITO 31/12/2009</t>
  </si>
  <si>
    <t>IMPORTO PAGATO 2010</t>
  </si>
  <si>
    <t>FATTURA</t>
  </si>
  <si>
    <t>TIM</t>
  </si>
  <si>
    <t>A2A</t>
  </si>
  <si>
    <t>GE</t>
  </si>
  <si>
    <t>AVIS</t>
  </si>
  <si>
    <t>DELL</t>
  </si>
  <si>
    <t>SISTEMA ITALIA</t>
  </si>
  <si>
    <t>NUOVA COSMO</t>
  </si>
  <si>
    <t>OFFICE DEPOT</t>
  </si>
  <si>
    <t>COMPUTERLINKS</t>
  </si>
  <si>
    <t>BUSINESS-E</t>
  </si>
  <si>
    <t>NBT</t>
  </si>
  <si>
    <t>GDA</t>
  </si>
  <si>
    <t>INFOGEST</t>
  </si>
  <si>
    <t>ROOM CORPORATION</t>
  </si>
  <si>
    <t>WESTCON</t>
  </si>
  <si>
    <t>ACQUAVIVA</t>
  </si>
  <si>
    <t>PALADIN</t>
  </si>
  <si>
    <t>LE PETIT HOTEL</t>
  </si>
  <si>
    <t>INGROSSO PRODOTTI ALIMENTARI</t>
  </si>
  <si>
    <t>SETTIMOTUOR</t>
  </si>
  <si>
    <t>BLUDIS</t>
  </si>
  <si>
    <t>HOTEL RESIDENCE SPORTING</t>
  </si>
  <si>
    <t>ICOS</t>
  </si>
  <si>
    <t>COCUZZA</t>
  </si>
  <si>
    <t>FILIPPI</t>
  </si>
  <si>
    <t>APPLE</t>
  </si>
  <si>
    <t>CHIARAVALLI</t>
  </si>
  <si>
    <t>MASSIGNAN</t>
  </si>
  <si>
    <t>MAGIRUS</t>
  </si>
  <si>
    <t>INTELLITACTIS</t>
  </si>
  <si>
    <t>AVNET</t>
  </si>
  <si>
    <t>DCONSULTING</t>
  </si>
  <si>
    <t>SETTIMOTOUR</t>
  </si>
  <si>
    <t>FEDEX</t>
  </si>
  <si>
    <t>ESPRINET</t>
  </si>
  <si>
    <t>MAJOR</t>
  </si>
  <si>
    <t>RAYNERI</t>
  </si>
  <si>
    <t>NANNINI</t>
  </si>
  <si>
    <t>SPADACCINI</t>
  </si>
  <si>
    <t>DE TOLLIS</t>
  </si>
  <si>
    <t>RENNA</t>
  </si>
  <si>
    <t>AUTOSILO</t>
  </si>
  <si>
    <t>TELECOM</t>
  </si>
  <si>
    <t>DATA PAGAMENTO</t>
  </si>
  <si>
    <t>IMPORTO PAGATO</t>
  </si>
  <si>
    <t>NOTE</t>
  </si>
  <si>
    <t>8289,6 Ft 30 novembre</t>
  </si>
  <si>
    <t>Saldo Maggio</t>
  </si>
  <si>
    <t>gennaio</t>
  </si>
  <si>
    <t>marzo</t>
  </si>
  <si>
    <t>febbraio</t>
  </si>
  <si>
    <t>aprile</t>
  </si>
  <si>
    <t>maggio</t>
  </si>
  <si>
    <t>PWC</t>
  </si>
  <si>
    <t>check tutto westcon</t>
  </si>
  <si>
    <t>Saldo marzo</t>
  </si>
  <si>
    <t>GESTIONE TOURISTAL (Buonconsiglio Hotel)</t>
  </si>
  <si>
    <t>non si paga</t>
  </si>
  <si>
    <t xml:space="preserve"> dicembre</t>
  </si>
  <si>
    <t>ottobre</t>
  </si>
  <si>
    <t>DATA PAGAMENTO/NOTE</t>
  </si>
  <si>
    <t xml:space="preserve"> USD 26634,01</t>
  </si>
  <si>
    <t>USD 27.660 = € 22.371</t>
  </si>
  <si>
    <t>MYSQL AMERICAS (Sun)</t>
  </si>
  <si>
    <t>UDS 2.697</t>
  </si>
  <si>
    <t>USD 899</t>
  </si>
  <si>
    <t xml:space="preserve"> IVA € 33,20 di una ft 2009 pagata a marzo</t>
  </si>
  <si>
    <t>15.420 (12.790 netti)</t>
  </si>
  <si>
    <t>SISTEMA ITALIA 93 (Mail Boxes)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</si>
</sst>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4">
    <font>
      <sz val="11"/>
      <color theme="1"/>
      <name val="Calibri"/>
      <family val="2"/>
      <scheme val="minor"/>
    </font>
    <font>
      <b/>
      <sz val="10"/>
      <color rgb="FF0070C0"/>
      <name val="Tahoma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3">
    <xf numFmtId="0" fontId="0" fillId="0" borderId="0" xfId="0"/>
    <xf numFmtId="0" fontId="1" fillId="0" borderId="1" xfId="0" applyFont="1" applyBorder="1"/>
    <xf numFmtId="0" fontId="1" fillId="0" borderId="0" xfId="0" applyFont="1" applyFill="1" applyBorder="1"/>
    <xf numFmtId="4" fontId="0" fillId="0" borderId="0" xfId="0" applyNumberFormat="1"/>
    <xf numFmtId="4" fontId="1" fillId="0" borderId="1" xfId="0" applyNumberFormat="1" applyFont="1" applyBorder="1"/>
    <xf numFmtId="0" fontId="0" fillId="0" borderId="5" xfId="0" applyBorder="1"/>
    <xf numFmtId="0" fontId="0" fillId="0" borderId="6" xfId="0" applyBorder="1"/>
    <xf numFmtId="4" fontId="0" fillId="0" borderId="7" xfId="0" applyNumberFormat="1" applyBorder="1"/>
    <xf numFmtId="4" fontId="0" fillId="0" borderId="8" xfId="0" applyNumberFormat="1" applyBorder="1"/>
    <xf numFmtId="0" fontId="1" fillId="0" borderId="4" xfId="0" applyFont="1" applyFill="1" applyBorder="1"/>
    <xf numFmtId="4" fontId="1" fillId="0" borderId="1" xfId="0" applyNumberFormat="1" applyFont="1" applyFill="1" applyBorder="1"/>
    <xf numFmtId="0" fontId="0" fillId="0" borderId="1" xfId="0" applyBorder="1"/>
    <xf numFmtId="4" fontId="0" fillId="0" borderId="0" xfId="0" applyNumberFormat="1" applyBorder="1"/>
    <xf numFmtId="4" fontId="1" fillId="0" borderId="2" xfId="0" applyNumberFormat="1" applyFont="1" applyBorder="1"/>
    <xf numFmtId="4" fontId="1" fillId="0" borderId="3" xfId="0" applyNumberFormat="1" applyFont="1" applyFill="1" applyBorder="1"/>
    <xf numFmtId="0" fontId="0" fillId="0" borderId="4" xfId="0" applyBorder="1"/>
    <xf numFmtId="0" fontId="2" fillId="0" borderId="6" xfId="0" applyFont="1" applyBorder="1"/>
    <xf numFmtId="4" fontId="0" fillId="0" borderId="1" xfId="0" applyNumberFormat="1" applyBorder="1"/>
    <xf numFmtId="4" fontId="0" fillId="0" borderId="9" xfId="0" applyNumberFormat="1" applyBorder="1"/>
    <xf numFmtId="0" fontId="1" fillId="0" borderId="1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8" xfId="0" applyBorder="1" applyAlignment="1">
      <alignment horizontal="right" wrapText="1"/>
    </xf>
    <xf numFmtId="14" fontId="0" fillId="0" borderId="8" xfId="0" applyNumberFormat="1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2" borderId="8" xfId="0" applyFill="1" applyBorder="1" applyAlignment="1">
      <alignment horizontal="right" wrapText="1"/>
    </xf>
    <xf numFmtId="4" fontId="0" fillId="0" borderId="8" xfId="0" applyNumberFormat="1" applyBorder="1" applyAlignment="1">
      <alignment horizontal="right" wrapText="1"/>
    </xf>
    <xf numFmtId="4" fontId="0" fillId="2" borderId="8" xfId="0" applyNumberFormat="1" applyFill="1" applyBorder="1"/>
    <xf numFmtId="17" fontId="0" fillId="0" borderId="8" xfId="0" applyNumberFormat="1" applyBorder="1"/>
    <xf numFmtId="164" fontId="0" fillId="0" borderId="0" xfId="1" applyNumberFormat="1" applyFont="1"/>
    <xf numFmtId="4" fontId="0" fillId="0" borderId="0" xfId="0" applyNumberFormat="1" applyAlignment="1">
      <alignment wrapText="1"/>
    </xf>
    <xf numFmtId="0" fontId="0" fillId="0" borderId="6" xfId="0" applyBorder="1" applyAlignment="1">
      <alignment wrapText="1"/>
    </xf>
    <xf numFmtId="4" fontId="0" fillId="0" borderId="8" xfId="0" applyNumberFormat="1" applyFill="1" applyBorder="1"/>
    <xf numFmtId="17" fontId="0" fillId="0" borderId="8" xfId="0" applyNumberFormat="1" applyFill="1" applyBorder="1"/>
    <xf numFmtId="0" fontId="0" fillId="0" borderId="8" xfId="0" applyFill="1" applyBorder="1" applyAlignment="1">
      <alignment horizontal="right" wrapText="1"/>
    </xf>
    <xf numFmtId="16" fontId="0" fillId="0" borderId="8" xfId="0" applyNumberFormat="1" applyBorder="1" applyAlignment="1">
      <alignment horizontal="right" wrapText="1"/>
    </xf>
    <xf numFmtId="4" fontId="0" fillId="0" borderId="0" xfId="0" applyNumberFormat="1" applyFill="1" applyBorder="1"/>
    <xf numFmtId="4" fontId="0" fillId="0" borderId="8" xfId="0" applyNumberFormat="1" applyBorder="1" applyAlignment="1">
      <alignment horizontal="right"/>
    </xf>
    <xf numFmtId="0" fontId="0" fillId="0" borderId="0" xfId="0" applyFill="1"/>
    <xf numFmtId="4" fontId="0" fillId="0" borderId="8" xfId="0" applyNumberFormat="1" applyFill="1" applyBorder="1" applyAlignment="1">
      <alignment horizontal="right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topLeftCell="A10" workbookViewId="0">
      <selection activeCell="C33" sqref="C33"/>
    </sheetView>
  </sheetViews>
  <sheetFormatPr defaultRowHeight="15"/>
  <cols>
    <col min="1" max="1" width="34" customWidth="1"/>
    <col min="2" max="2" width="24.85546875" style="3" customWidth="1"/>
    <col min="3" max="3" width="24.42578125" customWidth="1"/>
    <col min="4" max="4" width="20.140625" customWidth="1"/>
    <col min="5" max="5" width="24.7109375" style="23" customWidth="1"/>
    <col min="8" max="8" width="10.5703125" style="32" bestFit="1" customWidth="1"/>
  </cols>
  <sheetData>
    <row r="1" spans="1:8">
      <c r="A1" s="1" t="s">
        <v>0</v>
      </c>
      <c r="B1" s="4" t="s">
        <v>1</v>
      </c>
      <c r="C1" s="1" t="s">
        <v>2</v>
      </c>
      <c r="D1" s="1" t="s">
        <v>47</v>
      </c>
      <c r="E1" s="1" t="s">
        <v>49</v>
      </c>
      <c r="G1" s="2" t="s">
        <v>52</v>
      </c>
      <c r="H1" s="32">
        <f>+SUMIF(D2:D28,D4,C2:C28)</f>
        <v>71044.199999999983</v>
      </c>
    </row>
    <row r="2" spans="1:8">
      <c r="A2" s="5" t="s">
        <v>5</v>
      </c>
      <c r="B2" s="7">
        <v>800</v>
      </c>
      <c r="C2" s="7">
        <v>800</v>
      </c>
      <c r="D2" s="31" t="s">
        <v>52</v>
      </c>
      <c r="E2" s="26"/>
      <c r="F2" s="3"/>
      <c r="G2" s="2" t="s">
        <v>54</v>
      </c>
      <c r="H2" s="32">
        <f>+SUMIF(D2:D28,D13,C2:C28)</f>
        <v>74313.38</v>
      </c>
    </row>
    <row r="3" spans="1:8">
      <c r="A3" s="16" t="s">
        <v>19</v>
      </c>
      <c r="B3" s="8">
        <v>116.54</v>
      </c>
      <c r="C3" s="8">
        <v>116.54</v>
      </c>
      <c r="D3" s="31" t="s">
        <v>53</v>
      </c>
      <c r="E3" s="24"/>
      <c r="G3" s="2" t="s">
        <v>53</v>
      </c>
      <c r="H3" s="32">
        <f>+SUMIF(D2:D28,D9,C2:C28)</f>
        <v>3953.29</v>
      </c>
    </row>
    <row r="4" spans="1:8">
      <c r="A4" s="16" t="s">
        <v>7</v>
      </c>
      <c r="B4" s="8">
        <v>740.09</v>
      </c>
      <c r="C4" s="8">
        <v>740.09</v>
      </c>
      <c r="D4" s="31" t="s">
        <v>52</v>
      </c>
      <c r="E4" s="24"/>
      <c r="G4" s="2" t="s">
        <v>55</v>
      </c>
      <c r="H4" s="32">
        <f>+SUMIF(D2:D28,D27,C2:C28)</f>
        <v>86456.345000000001</v>
      </c>
    </row>
    <row r="5" spans="1:8">
      <c r="A5" s="16" t="s">
        <v>24</v>
      </c>
      <c r="B5" s="8">
        <v>12750.62</v>
      </c>
      <c r="C5" s="8">
        <v>4461.0200000000004</v>
      </c>
      <c r="D5" s="31" t="s">
        <v>54</v>
      </c>
      <c r="E5" s="28" t="s">
        <v>50</v>
      </c>
      <c r="G5" s="2" t="s">
        <v>56</v>
      </c>
      <c r="H5" s="32">
        <f>+SUMIF(D2:D28,D28,C2:C28)</f>
        <v>67807.175000000003</v>
      </c>
    </row>
    <row r="6" spans="1:8">
      <c r="A6" s="16" t="s">
        <v>13</v>
      </c>
      <c r="B6" s="35">
        <v>27444</v>
      </c>
      <c r="C6" s="8"/>
      <c r="D6" s="31"/>
      <c r="E6" s="24"/>
    </row>
    <row r="7" spans="1:8">
      <c r="A7" s="16" t="s">
        <v>12</v>
      </c>
      <c r="B7" s="30">
        <v>31105.08</v>
      </c>
      <c r="C7" s="30" t="s">
        <v>65</v>
      </c>
      <c r="D7" s="31" t="s">
        <v>54</v>
      </c>
      <c r="E7" s="42"/>
    </row>
    <row r="8" spans="1:8">
      <c r="A8" s="16" t="s">
        <v>8</v>
      </c>
      <c r="B8" s="8">
        <v>30840</v>
      </c>
      <c r="C8" s="8">
        <v>30840</v>
      </c>
      <c r="D8" s="31" t="s">
        <v>52</v>
      </c>
      <c r="E8" s="24"/>
    </row>
    <row r="9" spans="1:8">
      <c r="A9" s="6" t="s">
        <v>15</v>
      </c>
      <c r="B9" s="8">
        <v>3836.75</v>
      </c>
      <c r="C9" s="8">
        <v>3836.75</v>
      </c>
      <c r="D9" s="31" t="s">
        <v>53</v>
      </c>
      <c r="E9" s="24"/>
    </row>
    <row r="10" spans="1:8">
      <c r="A10" s="6" t="s">
        <v>6</v>
      </c>
      <c r="B10" s="8">
        <v>2378.96</v>
      </c>
      <c r="C10" s="8">
        <v>2378.96</v>
      </c>
      <c r="D10" s="31" t="s">
        <v>52</v>
      </c>
      <c r="E10" s="24"/>
    </row>
    <row r="11" spans="1:8" ht="30">
      <c r="A11" s="34" t="s">
        <v>60</v>
      </c>
      <c r="B11" s="8">
        <v>180</v>
      </c>
      <c r="C11" s="8">
        <v>180</v>
      </c>
      <c r="D11" s="31" t="s">
        <v>54</v>
      </c>
      <c r="E11" s="37"/>
    </row>
    <row r="12" spans="1:8">
      <c r="A12" s="6" t="s">
        <v>25</v>
      </c>
      <c r="B12" s="8">
        <v>850.2</v>
      </c>
      <c r="C12" s="8">
        <v>850.2</v>
      </c>
      <c r="D12" s="31" t="s">
        <v>52</v>
      </c>
      <c r="E12" s="24"/>
    </row>
    <row r="13" spans="1:8">
      <c r="A13" s="6" t="s">
        <v>26</v>
      </c>
      <c r="B13" s="8">
        <v>67315.649999999994</v>
      </c>
      <c r="C13" s="8">
        <v>67315.649999999994</v>
      </c>
      <c r="D13" s="31" t="s">
        <v>54</v>
      </c>
      <c r="E13" s="24"/>
    </row>
    <row r="14" spans="1:8">
      <c r="A14" s="6" t="s">
        <v>16</v>
      </c>
      <c r="B14" s="8">
        <v>20880</v>
      </c>
      <c r="C14" s="8">
        <v>20880</v>
      </c>
      <c r="D14" s="31" t="s">
        <v>55</v>
      </c>
      <c r="E14" s="29" t="s">
        <v>51</v>
      </c>
    </row>
    <row r="15" spans="1:8">
      <c r="A15" s="6" t="s">
        <v>22</v>
      </c>
      <c r="B15" s="8">
        <v>746.24</v>
      </c>
      <c r="C15" s="8">
        <v>746.24</v>
      </c>
      <c r="D15" s="31" t="s">
        <v>52</v>
      </c>
      <c r="E15" s="24" t="s">
        <v>59</v>
      </c>
    </row>
    <row r="16" spans="1:8">
      <c r="A16" s="6" t="s">
        <v>21</v>
      </c>
      <c r="B16" s="8">
        <v>370.7</v>
      </c>
      <c r="C16" s="30">
        <v>190</v>
      </c>
      <c r="D16" s="31" t="s">
        <v>52</v>
      </c>
      <c r="E16" s="24"/>
    </row>
    <row r="17" spans="1:5">
      <c r="A17" s="6" t="s">
        <v>14</v>
      </c>
      <c r="B17" s="8">
        <v>27669</v>
      </c>
      <c r="C17" s="8">
        <v>25753.8</v>
      </c>
      <c r="D17" s="31" t="s">
        <v>52</v>
      </c>
      <c r="E17" s="29"/>
    </row>
    <row r="18" spans="1:5">
      <c r="A18" s="6" t="s">
        <v>14</v>
      </c>
      <c r="B18" s="8"/>
      <c r="C18" s="8">
        <v>1915.2000000000007</v>
      </c>
      <c r="D18" s="31" t="s">
        <v>56</v>
      </c>
      <c r="E18" s="29"/>
    </row>
    <row r="19" spans="1:5">
      <c r="A19" s="6" t="s">
        <v>10</v>
      </c>
      <c r="B19" s="8">
        <v>721.64</v>
      </c>
      <c r="C19" s="8">
        <v>406.01</v>
      </c>
      <c r="D19" s="31" t="s">
        <v>52</v>
      </c>
      <c r="E19" s="29"/>
    </row>
    <row r="20" spans="1:5">
      <c r="A20" s="6" t="s">
        <v>10</v>
      </c>
      <c r="B20" s="8"/>
      <c r="C20" s="8">
        <v>315.63</v>
      </c>
      <c r="D20" s="31" t="s">
        <v>56</v>
      </c>
      <c r="E20" s="29"/>
    </row>
    <row r="21" spans="1:5">
      <c r="A21" s="6" t="s">
        <v>11</v>
      </c>
      <c r="B21" s="8">
        <v>185.77</v>
      </c>
      <c r="C21" s="8">
        <v>185.77</v>
      </c>
      <c r="D21" s="31" t="s">
        <v>52</v>
      </c>
      <c r="E21" s="37"/>
    </row>
    <row r="22" spans="1:5">
      <c r="A22" s="6" t="s">
        <v>20</v>
      </c>
      <c r="B22" s="8">
        <v>1680</v>
      </c>
      <c r="C22" s="8">
        <v>1680</v>
      </c>
      <c r="D22" s="31" t="s">
        <v>54</v>
      </c>
      <c r="E22" s="24"/>
    </row>
    <row r="23" spans="1:5">
      <c r="A23" s="6" t="s">
        <v>17</v>
      </c>
      <c r="B23" s="35">
        <v>624</v>
      </c>
      <c r="C23" s="35"/>
      <c r="D23" s="36"/>
      <c r="E23" s="37" t="s">
        <v>61</v>
      </c>
    </row>
    <row r="24" spans="1:5">
      <c r="A24" s="6" t="s">
        <v>23</v>
      </c>
      <c r="B24" s="8">
        <v>7236.65</v>
      </c>
      <c r="C24" s="8">
        <v>7236.65</v>
      </c>
      <c r="D24" s="31" t="s">
        <v>52</v>
      </c>
      <c r="E24" s="24"/>
    </row>
    <row r="25" spans="1:5">
      <c r="A25" s="6" t="s">
        <v>72</v>
      </c>
      <c r="B25" s="8">
        <v>916.48</v>
      </c>
      <c r="C25" s="8">
        <v>916.48</v>
      </c>
      <c r="D25" s="31" t="s">
        <v>52</v>
      </c>
      <c r="E25" s="37"/>
    </row>
    <row r="26" spans="1:5">
      <c r="A26" s="6" t="s">
        <v>4</v>
      </c>
      <c r="B26" s="8">
        <v>676.71</v>
      </c>
      <c r="C26" s="8">
        <v>676.71</v>
      </c>
      <c r="D26" s="31" t="s">
        <v>54</v>
      </c>
      <c r="E26" s="24"/>
    </row>
    <row r="27" spans="1:5">
      <c r="A27" s="6" t="s">
        <v>18</v>
      </c>
      <c r="B27" s="8">
        <v>131152.69</v>
      </c>
      <c r="C27" s="8">
        <f>131152.69/2</f>
        <v>65576.345000000001</v>
      </c>
      <c r="D27" s="31" t="s">
        <v>55</v>
      </c>
      <c r="E27" s="24"/>
    </row>
    <row r="28" spans="1:5">
      <c r="A28" s="6" t="s">
        <v>18</v>
      </c>
      <c r="B28" s="8"/>
      <c r="C28" s="18">
        <f>131152.69/2</f>
        <v>65576.345000000001</v>
      </c>
      <c r="D28" s="31" t="s">
        <v>56</v>
      </c>
      <c r="E28" s="24"/>
    </row>
    <row r="29" spans="1:5">
      <c r="A29" s="9"/>
      <c r="B29" s="10">
        <f>SUM(B2:B28)</f>
        <v>371217.77</v>
      </c>
      <c r="C29" s="17"/>
      <c r="D29" s="11"/>
      <c r="E29" s="27"/>
    </row>
    <row r="30" spans="1:5">
      <c r="C30" s="33">
        <f>SUM(C2:C29)</f>
        <v>303574.39</v>
      </c>
    </row>
  </sheetData>
  <sortState ref="A2:C40">
    <sortCondition ref="A1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topLeftCell="A25" workbookViewId="0">
      <selection activeCell="H44" sqref="H44"/>
    </sheetView>
  </sheetViews>
  <sheetFormatPr defaultRowHeight="15"/>
  <cols>
    <col min="1" max="1" width="27.7109375" customWidth="1"/>
    <col min="2" max="2" width="26.7109375" style="3" customWidth="1"/>
    <col min="3" max="3" width="22.42578125" customWidth="1"/>
    <col min="4" max="4" width="24" style="23" customWidth="1"/>
    <col min="6" max="6" width="9.85546875" customWidth="1"/>
    <col min="7" max="7" width="8.5703125" customWidth="1"/>
  </cols>
  <sheetData>
    <row r="1" spans="1:7">
      <c r="A1" s="1" t="s">
        <v>3</v>
      </c>
      <c r="B1" s="13" t="s">
        <v>1</v>
      </c>
      <c r="C1" s="1" t="s">
        <v>48</v>
      </c>
      <c r="D1" s="19" t="s">
        <v>64</v>
      </c>
      <c r="G1" s="2"/>
    </row>
    <row r="2" spans="1:7">
      <c r="A2" s="6" t="s">
        <v>5</v>
      </c>
      <c r="B2" s="39">
        <v>362.25</v>
      </c>
      <c r="C2" s="20"/>
      <c r="D2" s="26" t="s">
        <v>54</v>
      </c>
    </row>
    <row r="3" spans="1:7">
      <c r="A3" s="6" t="s">
        <v>5</v>
      </c>
      <c r="B3" s="39">
        <v>261.85000000000002</v>
      </c>
      <c r="C3" s="21"/>
      <c r="D3" s="24" t="s">
        <v>54</v>
      </c>
    </row>
    <row r="4" spans="1:7" ht="30">
      <c r="A4" s="6" t="s">
        <v>19</v>
      </c>
      <c r="B4" s="12">
        <v>33.29</v>
      </c>
      <c r="C4" s="8"/>
      <c r="D4" s="24" t="s">
        <v>70</v>
      </c>
    </row>
    <row r="5" spans="1:7">
      <c r="A5" s="6" t="s">
        <v>29</v>
      </c>
      <c r="B5" s="12">
        <v>81.66</v>
      </c>
      <c r="C5" s="8">
        <v>81.66</v>
      </c>
      <c r="D5" s="24" t="s">
        <v>62</v>
      </c>
    </row>
    <row r="6" spans="1:7">
      <c r="A6" s="6" t="s">
        <v>45</v>
      </c>
      <c r="B6" s="12">
        <v>40.130000000000003</v>
      </c>
      <c r="C6" s="8"/>
      <c r="D6" s="24"/>
    </row>
    <row r="7" spans="1:7">
      <c r="A7" s="6" t="s">
        <v>7</v>
      </c>
      <c r="B7" s="12">
        <v>246.94</v>
      </c>
      <c r="C7" s="8"/>
      <c r="D7" s="24"/>
    </row>
    <row r="8" spans="1:7">
      <c r="A8" s="6" t="s">
        <v>7</v>
      </c>
      <c r="B8" s="12">
        <v>202.95</v>
      </c>
      <c r="C8" s="8"/>
      <c r="D8" s="24"/>
    </row>
    <row r="9" spans="1:7">
      <c r="A9" s="6" t="s">
        <v>7</v>
      </c>
      <c r="B9" s="12">
        <v>1457.96</v>
      </c>
      <c r="C9" s="8"/>
      <c r="D9" s="24"/>
    </row>
    <row r="10" spans="1:7">
      <c r="A10" s="6" t="s">
        <v>7</v>
      </c>
      <c r="B10" s="12">
        <v>111.41</v>
      </c>
      <c r="C10" s="8"/>
      <c r="D10" s="24"/>
    </row>
    <row r="11" spans="1:7">
      <c r="A11" s="6" t="s">
        <v>7</v>
      </c>
      <c r="B11" s="12">
        <v>714.27</v>
      </c>
      <c r="C11" s="8"/>
      <c r="D11" s="24"/>
    </row>
    <row r="12" spans="1:7">
      <c r="A12" s="6" t="s">
        <v>34</v>
      </c>
      <c r="B12" s="8">
        <v>2268.39</v>
      </c>
      <c r="C12" s="8">
        <v>2268.39</v>
      </c>
      <c r="D12" s="24" t="s">
        <v>63</v>
      </c>
    </row>
    <row r="13" spans="1:7">
      <c r="A13" s="6" t="s">
        <v>13</v>
      </c>
      <c r="B13" s="12">
        <v>7750</v>
      </c>
      <c r="C13" s="8">
        <v>7750</v>
      </c>
      <c r="D13" s="24" t="s">
        <v>52</v>
      </c>
    </row>
    <row r="14" spans="1:7">
      <c r="A14" s="6" t="s">
        <v>30</v>
      </c>
      <c r="B14" s="12">
        <v>4700.8</v>
      </c>
      <c r="C14" s="8">
        <v>4700.8</v>
      </c>
      <c r="D14" s="24" t="s">
        <v>53</v>
      </c>
    </row>
    <row r="15" spans="1:7">
      <c r="A15" s="6" t="s">
        <v>27</v>
      </c>
      <c r="B15" s="12">
        <v>14057.36</v>
      </c>
      <c r="C15" s="8"/>
      <c r="D15" s="24"/>
      <c r="F15" s="3"/>
      <c r="G15" s="3"/>
    </row>
    <row r="16" spans="1:7">
      <c r="A16" s="6" t="s">
        <v>27</v>
      </c>
      <c r="B16" s="12">
        <v>8350.99</v>
      </c>
      <c r="C16" s="8"/>
      <c r="D16" s="24"/>
    </row>
    <row r="17" spans="1:4">
      <c r="A17" s="6" t="s">
        <v>12</v>
      </c>
      <c r="B17" s="12">
        <v>8512</v>
      </c>
      <c r="C17" s="8">
        <v>8512</v>
      </c>
      <c r="D17" s="24" t="s">
        <v>53</v>
      </c>
    </row>
    <row r="18" spans="1:4">
      <c r="A18" s="6" t="s">
        <v>12</v>
      </c>
      <c r="B18" s="12">
        <v>1037.18</v>
      </c>
      <c r="C18" s="8">
        <v>1037.18</v>
      </c>
      <c r="D18" s="24" t="s">
        <v>53</v>
      </c>
    </row>
    <row r="19" spans="1:4">
      <c r="A19" s="6" t="s">
        <v>35</v>
      </c>
      <c r="B19" s="12">
        <v>8000</v>
      </c>
      <c r="C19" s="8">
        <v>8000</v>
      </c>
      <c r="D19" s="24" t="s">
        <v>53</v>
      </c>
    </row>
    <row r="20" spans="1:4">
      <c r="A20" s="6" t="s">
        <v>43</v>
      </c>
      <c r="B20" s="12">
        <v>1342.79</v>
      </c>
      <c r="C20" s="8"/>
      <c r="D20" s="24"/>
    </row>
    <row r="21" spans="1:4">
      <c r="A21" s="6" t="s">
        <v>8</v>
      </c>
      <c r="B21" s="12">
        <v>15000</v>
      </c>
      <c r="C21" s="40" t="s">
        <v>71</v>
      </c>
      <c r="D21" s="37" t="s">
        <v>52</v>
      </c>
    </row>
    <row r="22" spans="1:4">
      <c r="A22" s="6" t="s">
        <v>38</v>
      </c>
      <c r="B22" s="12">
        <v>2944.85</v>
      </c>
      <c r="C22" s="8">
        <v>2944.85</v>
      </c>
      <c r="D22" s="25" t="s">
        <v>52</v>
      </c>
    </row>
    <row r="23" spans="1:4">
      <c r="A23" s="6" t="s">
        <v>37</v>
      </c>
      <c r="B23" s="12">
        <v>11.81</v>
      </c>
      <c r="C23" s="8"/>
      <c r="D23" s="24"/>
    </row>
    <row r="24" spans="1:4">
      <c r="A24" s="6" t="s">
        <v>28</v>
      </c>
      <c r="B24" s="12">
        <v>5814</v>
      </c>
      <c r="C24" s="8">
        <v>5814</v>
      </c>
      <c r="D24" s="25" t="s">
        <v>52</v>
      </c>
    </row>
    <row r="25" spans="1:4">
      <c r="A25" s="6" t="s">
        <v>6</v>
      </c>
      <c r="B25" s="8">
        <v>86.59</v>
      </c>
      <c r="C25" s="12">
        <v>86.59</v>
      </c>
      <c r="D25" s="24" t="s">
        <v>52</v>
      </c>
    </row>
    <row r="26" spans="1:4">
      <c r="A26" s="6" t="s">
        <v>33</v>
      </c>
      <c r="B26" s="39">
        <v>19200.810000000001</v>
      </c>
      <c r="C26" s="40" t="s">
        <v>66</v>
      </c>
      <c r="D26" s="24" t="s">
        <v>52</v>
      </c>
    </row>
    <row r="27" spans="1:4">
      <c r="A27" s="6" t="s">
        <v>32</v>
      </c>
      <c r="B27" s="12">
        <v>13393.72</v>
      </c>
      <c r="C27" s="8">
        <v>13393.72</v>
      </c>
      <c r="D27" s="24" t="s">
        <v>53</v>
      </c>
    </row>
    <row r="28" spans="1:4">
      <c r="A28" s="6" t="s">
        <v>32</v>
      </c>
      <c r="B28" s="12">
        <v>19700</v>
      </c>
      <c r="C28" s="8">
        <v>19700</v>
      </c>
      <c r="D28" s="24" t="s">
        <v>53</v>
      </c>
    </row>
    <row r="29" spans="1:4">
      <c r="A29" s="6" t="s">
        <v>39</v>
      </c>
      <c r="B29" s="12">
        <v>254.54</v>
      </c>
      <c r="C29" s="8">
        <v>254.54</v>
      </c>
      <c r="D29" s="25" t="s">
        <v>52</v>
      </c>
    </row>
    <row r="30" spans="1:4">
      <c r="A30" s="6" t="s">
        <v>31</v>
      </c>
      <c r="B30" s="12">
        <v>1539.2</v>
      </c>
      <c r="C30" s="8">
        <v>1539.2</v>
      </c>
      <c r="D30" s="24" t="s">
        <v>53</v>
      </c>
    </row>
    <row r="31" spans="1:4">
      <c r="A31" s="6" t="s">
        <v>67</v>
      </c>
      <c r="B31" s="39">
        <v>624.04999999999995</v>
      </c>
      <c r="C31" s="40" t="s">
        <v>69</v>
      </c>
      <c r="D31" s="24" t="s">
        <v>52</v>
      </c>
    </row>
    <row r="32" spans="1:4">
      <c r="A32" s="6" t="s">
        <v>67</v>
      </c>
      <c r="B32" s="39">
        <v>1872.14</v>
      </c>
      <c r="C32" s="40" t="s">
        <v>68</v>
      </c>
      <c r="D32" s="24" t="s">
        <v>52</v>
      </c>
    </row>
    <row r="33" spans="1:5">
      <c r="A33" s="6" t="s">
        <v>41</v>
      </c>
      <c r="B33" s="39">
        <v>2760.76</v>
      </c>
      <c r="C33" s="35"/>
      <c r="D33" s="37"/>
      <c r="E33" s="41"/>
    </row>
    <row r="34" spans="1:5">
      <c r="A34" s="6" t="s">
        <v>11</v>
      </c>
      <c r="B34" s="12">
        <v>283</v>
      </c>
      <c r="C34" s="8">
        <v>283</v>
      </c>
      <c r="D34" s="24" t="s">
        <v>52</v>
      </c>
    </row>
    <row r="35" spans="1:5">
      <c r="A35" s="6" t="s">
        <v>57</v>
      </c>
      <c r="B35" s="12">
        <v>5300</v>
      </c>
      <c r="C35" s="8"/>
      <c r="D35" s="24"/>
    </row>
    <row r="36" spans="1:5">
      <c r="A36" s="6" t="s">
        <v>40</v>
      </c>
      <c r="B36" s="12">
        <v>3600.34</v>
      </c>
      <c r="C36" s="8"/>
      <c r="D36" s="24"/>
    </row>
    <row r="37" spans="1:5">
      <c r="A37" s="6" t="s">
        <v>44</v>
      </c>
      <c r="B37" s="39">
        <v>1579.12</v>
      </c>
      <c r="C37" s="35"/>
      <c r="D37" s="37"/>
    </row>
    <row r="38" spans="1:5">
      <c r="A38" s="6" t="s">
        <v>36</v>
      </c>
      <c r="B38" s="12">
        <v>40</v>
      </c>
      <c r="C38" s="8"/>
      <c r="D38" s="24" t="s">
        <v>52</v>
      </c>
      <c r="E38" s="3"/>
    </row>
    <row r="39" spans="1:5">
      <c r="A39" s="6" t="s">
        <v>9</v>
      </c>
      <c r="B39" s="39">
        <v>784.7</v>
      </c>
      <c r="C39" s="8">
        <v>778.77</v>
      </c>
      <c r="D39" s="24" t="s">
        <v>52</v>
      </c>
    </row>
    <row r="40" spans="1:5">
      <c r="A40" s="6" t="s">
        <v>42</v>
      </c>
      <c r="B40" s="12">
        <v>483.41</v>
      </c>
      <c r="C40" s="8"/>
      <c r="D40" s="24"/>
    </row>
    <row r="41" spans="1:5">
      <c r="A41" s="6" t="s">
        <v>46</v>
      </c>
      <c r="B41" s="8">
        <v>432.89</v>
      </c>
      <c r="C41" s="12">
        <v>432.89</v>
      </c>
      <c r="D41" s="24" t="s">
        <v>55</v>
      </c>
    </row>
    <row r="42" spans="1:5">
      <c r="A42" s="6" t="s">
        <v>4</v>
      </c>
      <c r="B42" s="8">
        <v>8665.2800000000007</v>
      </c>
      <c r="C42" s="12">
        <v>8665.2800000000007</v>
      </c>
      <c r="D42" s="24" t="s">
        <v>55</v>
      </c>
    </row>
    <row r="43" spans="1:5">
      <c r="A43" s="6" t="s">
        <v>18</v>
      </c>
      <c r="B43" s="12">
        <v>2462.8200000000002</v>
      </c>
      <c r="C43" s="8"/>
      <c r="D43" s="38" t="s">
        <v>52</v>
      </c>
    </row>
    <row r="44" spans="1:5">
      <c r="A44" s="6" t="s">
        <v>18</v>
      </c>
      <c r="B44" s="12">
        <v>630</v>
      </c>
      <c r="C44" s="8"/>
      <c r="D44" s="38" t="s">
        <v>55</v>
      </c>
    </row>
    <row r="45" spans="1:5">
      <c r="A45" s="6" t="s">
        <v>18</v>
      </c>
      <c r="B45" s="12">
        <v>2772</v>
      </c>
      <c r="C45" s="8"/>
      <c r="D45" s="38" t="s">
        <v>55</v>
      </c>
    </row>
    <row r="46" spans="1:5">
      <c r="A46" s="6" t="s">
        <v>18</v>
      </c>
      <c r="B46" s="12">
        <v>4370</v>
      </c>
      <c r="C46" s="8"/>
      <c r="D46" s="24"/>
      <c r="E46" t="s">
        <v>58</v>
      </c>
    </row>
    <row r="47" spans="1:5">
      <c r="A47" s="6" t="s">
        <v>18</v>
      </c>
      <c r="B47" s="12">
        <v>24146</v>
      </c>
      <c r="C47" s="8"/>
      <c r="D47" s="38" t="s">
        <v>53</v>
      </c>
    </row>
    <row r="48" spans="1:5">
      <c r="A48" s="6" t="s">
        <v>18</v>
      </c>
      <c r="B48" s="12">
        <v>3989.6</v>
      </c>
      <c r="C48" s="8"/>
      <c r="D48" s="38" t="s">
        <v>53</v>
      </c>
    </row>
    <row r="49" spans="1:4">
      <c r="A49" s="6" t="s">
        <v>18</v>
      </c>
      <c r="B49" s="12">
        <v>1350</v>
      </c>
      <c r="C49" s="8"/>
      <c r="D49" s="38" t="s">
        <v>52</v>
      </c>
    </row>
    <row r="50" spans="1:4">
      <c r="A50" s="15"/>
      <c r="B50" s="14">
        <f>SUM(B2:B49)</f>
        <v>203623.85000000006</v>
      </c>
      <c r="C50" s="17"/>
      <c r="D50" s="22"/>
    </row>
  </sheetData>
  <sortState ref="A2:C51">
    <sortCondition ref="A1"/>
  </sortState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FORNITORI</vt:lpstr>
      <vt:lpstr>FATTURE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2010-05-24T14:37:04Z</dcterms:modified>
</cp:coreProperties>
</file>