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  <sheet name="Nota Spese Estero" sheetId="3" r:id="rId2"/>
  </sheets>
  <definedNames>
    <definedName name="_xlnm.Print_Area" localSheetId="1">'Nota Spese Estero'!$A$1:$R$60</definedName>
    <definedName name="_xlnm.Print_Area" localSheetId="0">'Nota Spese Italia'!$A$1:$S$26</definedName>
    <definedName name="_xlnm.Print_Titles" localSheetId="1">'Nota Spese Estero'!$1:$10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O7" i="3"/>
  <c r="P3" s="1"/>
  <c r="M7"/>
  <c r="L7"/>
  <c r="J7"/>
  <c r="I7"/>
  <c r="G7" i="1"/>
  <c r="O7"/>
  <c r="P3" s="1"/>
  <c r="M7"/>
  <c r="L7"/>
  <c r="K7"/>
  <c r="J7"/>
  <c r="I7"/>
  <c r="H12"/>
  <c r="H12" i="3"/>
  <c r="H11" i="1"/>
  <c r="N11" s="1"/>
  <c r="H11" i="3"/>
  <c r="K7"/>
  <c r="G7"/>
  <c r="H37"/>
  <c r="H40"/>
  <c r="H51"/>
  <c r="P55"/>
  <c r="H55"/>
  <c r="N55" s="1"/>
  <c r="P54"/>
  <c r="N54"/>
  <c r="H54"/>
  <c r="P53"/>
  <c r="H53"/>
  <c r="N53" s="1"/>
  <c r="P52"/>
  <c r="N52"/>
  <c r="H52"/>
  <c r="P51"/>
  <c r="N51"/>
  <c r="P50"/>
  <c r="N50"/>
  <c r="H50"/>
  <c r="P49"/>
  <c r="H49"/>
  <c r="N49" s="1"/>
  <c r="P48"/>
  <c r="N48"/>
  <c r="H48"/>
  <c r="P47"/>
  <c r="H47"/>
  <c r="N47" s="1"/>
  <c r="P46"/>
  <c r="N46"/>
  <c r="H46"/>
  <c r="P45"/>
  <c r="H45"/>
  <c r="N45" s="1"/>
  <c r="P44"/>
  <c r="N44"/>
  <c r="H44"/>
  <c r="P43"/>
  <c r="H43"/>
  <c r="N43" s="1"/>
  <c r="P42"/>
  <c r="N42"/>
  <c r="H42"/>
  <c r="P41"/>
  <c r="H41"/>
  <c r="N41" s="1"/>
  <c r="H20" i="1"/>
  <c r="H19"/>
  <c r="H18"/>
  <c r="H17"/>
  <c r="H16"/>
  <c r="H15"/>
  <c r="H14"/>
  <c r="H13"/>
  <c r="N13" s="1"/>
  <c r="N39" i="3"/>
  <c r="P40"/>
  <c r="N40"/>
  <c r="P39"/>
  <c r="H39"/>
  <c r="P38"/>
  <c r="N38"/>
  <c r="H38"/>
  <c r="P37"/>
  <c r="N37"/>
  <c r="P36"/>
  <c r="N36"/>
  <c r="H36"/>
  <c r="P35"/>
  <c r="H35"/>
  <c r="N35" s="1"/>
  <c r="P34"/>
  <c r="N34"/>
  <c r="H34"/>
  <c r="P33"/>
  <c r="H33"/>
  <c r="N33" s="1"/>
  <c r="P32"/>
  <c r="N32"/>
  <c r="H32"/>
  <c r="N27"/>
  <c r="P31"/>
  <c r="H31"/>
  <c r="N31" s="1"/>
  <c r="P30"/>
  <c r="N30"/>
  <c r="H30"/>
  <c r="P29"/>
  <c r="H29"/>
  <c r="N29" s="1"/>
  <c r="P28"/>
  <c r="H28"/>
  <c r="N28" s="1"/>
  <c r="H7"/>
  <c r="N11"/>
  <c r="P1" l="1"/>
  <c r="H7" i="1"/>
  <c r="P1" s="1"/>
  <c r="P5" s="1"/>
  <c r="P5" i="3"/>
  <c r="N12"/>
  <c r="P20" i="1"/>
  <c r="N20"/>
  <c r="P19"/>
  <c r="N19"/>
  <c r="N16"/>
  <c r="N15"/>
  <c r="N12"/>
  <c r="H27" i="3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N7" l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s="1"/>
  <c r="P7" i="1" l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<sst xmlns="http://schemas.openxmlformats.org/spreadsheetml/2006/main" count="93" uniqueCount="52">
  <si>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</si>
  <si>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</si>
  <si>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</si>
  <si>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</si>
  <si>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</si>
  <si>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</si>
  <si>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</si>
  <si>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</si>
  <si>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</si>
  <si>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</si>
  <si>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</si>
  <si>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</si>
  <si>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</si>
  <si>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</si>
  <si>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</si>
  <si>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</si>
  <si>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</si>
  <si>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</si>
  <si>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</si>
  <si>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</si>
  <si>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</si>
  <si>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</si>
  <si>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</si>
  <si>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</si>
  <si>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</si>
  <si>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</si>
  <si>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</si>
  <si>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</si>
  <si>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</si>
  <si>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</si>
  <si>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</si>
  <si>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</si>
  <si>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</si>
  <si>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</si>
  <si>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</si>
  <si>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</si>
  <si>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</si>
  <si>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</si>
  <si>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</si>
  <si>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</si>
  <si>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</si>
  <si>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</si>
  <si>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</si>
  <si>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</si>
  <si>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</si>
  <si>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</si>
  <si>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</si>
  <si>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(importi in Valuta XXX)</t>
  </si>
  <si>
    <t>Fabrizio Cornelli</t>
  </si>
  <si>
    <t>FEBBRAIO</t>
  </si>
  <si>
    <t>02_01</t>
  </si>
  <si>
    <t>Hotel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</si>
</sst>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#,##0.00_ ;[Red]\-#,##0.00\ 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0" fontId="1" fillId="0" borderId="0" xfId="0" applyNumberFormat="1" applyFont="1" applyAlignment="1" applyProtection="1">
      <alignment vertical="center"/>
    </xf>
    <xf numFmtId="172" fontId="1" fillId="0" borderId="0" xfId="0" applyNumberFormat="1" applyFont="1" applyAlignment="1" applyProtection="1">
      <alignment vertical="center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view="pageBreakPreview" zoomScale="50" zoomScaleSheetLayoutView="50" workbookViewId="0">
      <pane ySplit="5" topLeftCell="A6" activePane="bottomLeft" state="frozen"/>
      <selection pane="bottomLeft" activeCell="E5" sqref="E5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2" t="s">
        <v>0</v>
      </c>
      <c r="C1" s="122"/>
      <c r="D1" s="122"/>
      <c r="E1" s="123" t="s">
        <v>48</v>
      </c>
      <c r="F1" s="123"/>
      <c r="G1" s="51" t="s">
        <v>49</v>
      </c>
      <c r="H1" s="50" t="s">
        <v>50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373.5</v>
      </c>
      <c r="Q1" s="3" t="s">
        <v>28</v>
      </c>
    </row>
    <row r="2" spans="1:19" s="8" customFormat="1" ht="35.25" customHeight="1">
      <c r="A2" s="4"/>
      <c r="B2" s="124" t="s">
        <v>2</v>
      </c>
      <c r="C2" s="124"/>
      <c r="D2" s="124"/>
      <c r="E2" s="123"/>
      <c r="F2" s="123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4" t="s">
        <v>26</v>
      </c>
      <c r="C3" s="124"/>
      <c r="D3" s="124"/>
      <c r="E3" s="123" t="s">
        <v>27</v>
      </c>
      <c r="F3" s="123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2</v>
      </c>
      <c r="F5" s="14"/>
      <c r="G5" s="10" t="s">
        <v>7</v>
      </c>
      <c r="H5" s="21">
        <v>1.1100000000000001</v>
      </c>
      <c r="N5" s="127" t="s">
        <v>8</v>
      </c>
      <c r="O5" s="127"/>
      <c r="P5" s="22">
        <f>P1-P2-P3-P4</f>
        <v>373.5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30" t="s">
        <v>11</v>
      </c>
      <c r="F7" s="131"/>
      <c r="G7" s="25">
        <f>SUM(G11:G20)</f>
        <v>0</v>
      </c>
      <c r="H7" s="25">
        <f>SUM(H11:H20)</f>
        <v>0</v>
      </c>
      <c r="I7" s="65">
        <f>SUM(I11:I20)</f>
        <v>0</v>
      </c>
      <c r="J7" s="70">
        <f>SUM(J11:J20)</f>
        <v>0</v>
      </c>
      <c r="K7" s="66">
        <f>SUM(K11:K20)</f>
        <v>0</v>
      </c>
      <c r="L7" s="66">
        <f>SUM(L11:L20)</f>
        <v>0</v>
      </c>
      <c r="M7" s="66">
        <f>SUM(M11:M20)</f>
        <v>373.5</v>
      </c>
      <c r="N7" s="66">
        <f>SUM(N11:N20)</f>
        <v>373.5</v>
      </c>
      <c r="O7" s="67">
        <f>SUM(O11:O20)</f>
        <v>0</v>
      </c>
      <c r="P7" s="13">
        <f>+N7-SUM(I7:M7)</f>
        <v>0</v>
      </c>
    </row>
    <row r="8" spans="1:19" ht="36" customHeight="1" thickTop="1" thickBot="1">
      <c r="A8" s="108"/>
      <c r="B8" s="64"/>
      <c r="C8" s="110" t="s">
        <v>13</v>
      </c>
      <c r="D8" s="112" t="s">
        <v>25</v>
      </c>
      <c r="E8" s="111" t="s">
        <v>14</v>
      </c>
      <c r="F8" s="113" t="s">
        <v>35</v>
      </c>
      <c r="G8" s="114" t="s">
        <v>15</v>
      </c>
      <c r="H8" s="115" t="s">
        <v>16</v>
      </c>
      <c r="I8" s="120" t="s">
        <v>38</v>
      </c>
      <c r="J8" s="120" t="s">
        <v>40</v>
      </c>
      <c r="K8" s="120" t="s">
        <v>39</v>
      </c>
      <c r="L8" s="128" t="s">
        <v>36</v>
      </c>
      <c r="M8" s="129"/>
      <c r="N8" s="106" t="s">
        <v>17</v>
      </c>
      <c r="O8" s="118" t="s">
        <v>18</v>
      </c>
      <c r="P8" s="105" t="s">
        <v>19</v>
      </c>
      <c r="R8" s="2"/>
    </row>
    <row r="9" spans="1:19" ht="36" customHeight="1" thickTop="1" thickBot="1">
      <c r="A9" s="109"/>
      <c r="B9" s="64" t="s">
        <v>12</v>
      </c>
      <c r="C9" s="111"/>
      <c r="D9" s="111"/>
      <c r="E9" s="111"/>
      <c r="F9" s="113"/>
      <c r="G9" s="114"/>
      <c r="H9" s="116"/>
      <c r="I9" s="121" t="s">
        <v>38</v>
      </c>
      <c r="J9" s="121"/>
      <c r="K9" s="121" t="s">
        <v>37</v>
      </c>
      <c r="L9" s="132" t="s">
        <v>23</v>
      </c>
      <c r="M9" s="125" t="s">
        <v>24</v>
      </c>
      <c r="N9" s="107"/>
      <c r="O9" s="119"/>
      <c r="P9" s="105"/>
      <c r="R9" s="2"/>
    </row>
    <row r="10" spans="1:19" ht="37.5" customHeight="1" thickTop="1" thickBot="1">
      <c r="A10" s="109"/>
      <c r="B10" s="55"/>
      <c r="C10" s="111"/>
      <c r="D10" s="111"/>
      <c r="E10" s="111"/>
      <c r="F10" s="113"/>
      <c r="G10" s="26" t="s">
        <v>20</v>
      </c>
      <c r="H10" s="117"/>
      <c r="I10" s="121"/>
      <c r="J10" s="121"/>
      <c r="K10" s="121"/>
      <c r="L10" s="133"/>
      <c r="M10" s="126"/>
      <c r="N10" s="107"/>
      <c r="O10" s="119"/>
      <c r="P10" s="105"/>
      <c r="R10" s="2"/>
    </row>
    <row r="11" spans="1:19" ht="30" customHeight="1" thickTop="1">
      <c r="A11" s="27">
        <v>1</v>
      </c>
      <c r="B11" s="47">
        <v>41649</v>
      </c>
      <c r="C11" s="29"/>
      <c r="D11" s="29" t="s">
        <v>51</v>
      </c>
      <c r="E11" s="69"/>
      <c r="F11" s="69"/>
      <c r="G11" s="98"/>
      <c r="H11" s="101">
        <f>IF($E$3="si",($H$5/$H$6*G11),IF($E$3="no",G11*$H$4,0))</f>
        <v>0</v>
      </c>
      <c r="I11" s="71"/>
      <c r="J11" s="71"/>
      <c r="K11" s="34"/>
      <c r="L11" s="35"/>
      <c r="M11" s="37">
        <v>355.5</v>
      </c>
      <c r="N11" s="39">
        <f>SUM(H11:M11)</f>
        <v>355.5</v>
      </c>
      <c r="O11" s="40"/>
      <c r="P11" s="41"/>
      <c r="R11" s="2"/>
    </row>
    <row r="12" spans="1:19" ht="30" customHeight="1">
      <c r="A12" s="42">
        <v>2</v>
      </c>
      <c r="B12" s="47">
        <v>41656</v>
      </c>
      <c r="C12" s="29"/>
      <c r="D12" s="44" t="s">
        <v>51</v>
      </c>
      <c r="E12" s="69"/>
      <c r="F12" s="69"/>
      <c r="G12" s="99"/>
      <c r="H12" s="101">
        <f>IF($E$3="si",($H$5/$H$6*G12),IF($E$3="no",G12*$H$4,0))</f>
        <v>0</v>
      </c>
      <c r="I12" s="71"/>
      <c r="J12" s="71"/>
      <c r="K12" s="34"/>
      <c r="L12" s="35"/>
      <c r="M12" s="37">
        <v>18</v>
      </c>
      <c r="N12" s="39">
        <f>SUM(H12:M12)</f>
        <v>18</v>
      </c>
      <c r="O12" s="43"/>
      <c r="P12" s="41" t="str">
        <f t="shared" ref="P12:P20" si="0">IF($F12="Milano","X","")</f>
        <v/>
      </c>
      <c r="R12" s="2"/>
    </row>
    <row r="13" spans="1:19" ht="30" customHeight="1">
      <c r="A13" s="42">
        <v>3</v>
      </c>
      <c r="B13" s="28"/>
      <c r="C13" s="29"/>
      <c r="D13" s="29"/>
      <c r="E13" s="69"/>
      <c r="F13" s="69"/>
      <c r="G13" s="99"/>
      <c r="H13" s="101">
        <f t="shared" ref="H13:H20" si="1">IF($E$3="si",($H$5/$H$6*G13),IF($E$3="no",G13*$H$4,0))</f>
        <v>0</v>
      </c>
      <c r="I13" s="71"/>
      <c r="J13" s="71"/>
      <c r="K13" s="34"/>
      <c r="L13" s="35"/>
      <c r="M13" s="37"/>
      <c r="N13" s="39">
        <f>SUM(H13:M13)</f>
        <v>0</v>
      </c>
      <c r="O13" s="43"/>
      <c r="P13" s="41" t="str">
        <f t="shared" si="0"/>
        <v/>
      </c>
      <c r="R13" s="2"/>
    </row>
    <row r="14" spans="1:19" ht="30" customHeight="1">
      <c r="A14" s="42">
        <v>4</v>
      </c>
      <c r="B14" s="28"/>
      <c r="C14" s="29"/>
      <c r="D14" s="29"/>
      <c r="E14" s="69"/>
      <c r="F14" s="69"/>
      <c r="G14" s="99"/>
      <c r="H14" s="101">
        <f t="shared" si="1"/>
        <v>0</v>
      </c>
      <c r="I14" s="71"/>
      <c r="J14" s="71"/>
      <c r="K14" s="34"/>
      <c r="L14" s="35"/>
      <c r="M14" s="37"/>
      <c r="N14" s="39">
        <f t="shared" ref="N14:N18" si="2">SUM(H14:M14)</f>
        <v>0</v>
      </c>
      <c r="O14" s="43"/>
      <c r="P14" s="41" t="str">
        <f t="shared" si="0"/>
        <v/>
      </c>
      <c r="R14" s="2"/>
    </row>
    <row r="15" spans="1:19" ht="30" customHeight="1">
      <c r="A15" s="42">
        <v>5</v>
      </c>
      <c r="B15" s="28"/>
      <c r="C15" s="29"/>
      <c r="D15" s="29"/>
      <c r="E15" s="69"/>
      <c r="F15" s="69"/>
      <c r="G15" s="99"/>
      <c r="H15" s="101">
        <f t="shared" si="1"/>
        <v>0</v>
      </c>
      <c r="I15" s="71"/>
      <c r="J15" s="71"/>
      <c r="K15" s="34"/>
      <c r="L15" s="35"/>
      <c r="M15" s="37"/>
      <c r="N15" s="39">
        <f t="shared" si="2"/>
        <v>0</v>
      </c>
      <c r="O15" s="43"/>
      <c r="P15" s="41" t="str">
        <f t="shared" si="0"/>
        <v/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99"/>
      <c r="H16" s="101">
        <f t="shared" si="1"/>
        <v>0</v>
      </c>
      <c r="I16" s="71"/>
      <c r="J16" s="71"/>
      <c r="K16" s="34"/>
      <c r="L16" s="35"/>
      <c r="M16" s="37"/>
      <c r="N16" s="39">
        <f t="shared" si="2"/>
        <v>0</v>
      </c>
      <c r="O16" s="43"/>
      <c r="P16" s="41" t="str">
        <f t="shared" si="0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99"/>
      <c r="H17" s="101">
        <f t="shared" si="1"/>
        <v>0</v>
      </c>
      <c r="I17" s="71"/>
      <c r="J17" s="71"/>
      <c r="K17" s="34"/>
      <c r="L17" s="35"/>
      <c r="M17" s="37"/>
      <c r="N17" s="39">
        <f t="shared" si="2"/>
        <v>0</v>
      </c>
      <c r="O17" s="43"/>
      <c r="P17" s="41" t="str">
        <f t="shared" si="0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99"/>
      <c r="H18" s="101">
        <f t="shared" si="1"/>
        <v>0</v>
      </c>
      <c r="I18" s="71"/>
      <c r="J18" s="71"/>
      <c r="K18" s="34"/>
      <c r="L18" s="35"/>
      <c r="M18" s="35"/>
      <c r="N18" s="39">
        <f t="shared" si="2"/>
        <v>0</v>
      </c>
      <c r="O18" s="43"/>
      <c r="P18" s="41" t="str">
        <f t="shared" si="0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0"/>
      <c r="H19" s="101">
        <f t="shared" si="1"/>
        <v>0</v>
      </c>
      <c r="I19" s="71"/>
      <c r="J19" s="71"/>
      <c r="K19" s="34"/>
      <c r="L19" s="35"/>
      <c r="M19" s="35"/>
      <c r="N19" s="39">
        <f t="shared" ref="N19:N20" si="3">SUM(H19:M19)</f>
        <v>0</v>
      </c>
      <c r="O19" s="43"/>
      <c r="P19" s="41" t="str">
        <f t="shared" si="0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0"/>
      <c r="H20" s="101">
        <f t="shared" si="1"/>
        <v>0</v>
      </c>
      <c r="I20" s="71"/>
      <c r="J20" s="71"/>
      <c r="K20" s="34"/>
      <c r="L20" s="35"/>
      <c r="M20" s="35"/>
      <c r="N20" s="39">
        <f t="shared" si="3"/>
        <v>0</v>
      </c>
      <c r="O20" s="43"/>
      <c r="P20" s="41" t="str">
        <f t="shared" si="0"/>
        <v/>
      </c>
      <c r="R20" s="2"/>
    </row>
    <row r="22" spans="1:18">
      <c r="A22" s="60"/>
      <c r="B22" s="61"/>
      <c r="C22" s="61"/>
      <c r="D22" s="61"/>
      <c r="E22" s="61"/>
      <c r="F22" s="61"/>
      <c r="G22" s="61"/>
      <c r="H22" s="61"/>
      <c r="I22" s="61"/>
      <c r="J22" s="102"/>
      <c r="K22" s="102"/>
      <c r="L22" s="61"/>
      <c r="M22" s="61"/>
      <c r="N22" s="61"/>
      <c r="O22" s="61"/>
      <c r="P22" s="102"/>
      <c r="Q22" s="3"/>
    </row>
    <row r="23" spans="1:18">
      <c r="A23" s="82"/>
      <c r="B23" s="83"/>
      <c r="C23" s="84"/>
      <c r="D23" s="85"/>
      <c r="E23" s="85"/>
      <c r="F23" s="86"/>
      <c r="G23" s="87"/>
      <c r="H23" s="88"/>
      <c r="I23" s="89"/>
      <c r="J23" s="102"/>
      <c r="K23" s="102"/>
      <c r="L23" s="89"/>
      <c r="M23" s="89"/>
      <c r="N23" s="90"/>
      <c r="O23" s="91"/>
      <c r="P23" s="102"/>
      <c r="Q23" s="3"/>
    </row>
    <row r="24" spans="1:18">
      <c r="A24" s="60"/>
      <c r="B24" s="76" t="s">
        <v>44</v>
      </c>
      <c r="C24" s="76"/>
      <c r="D24" s="76"/>
      <c r="E24" s="61"/>
      <c r="F24" s="61"/>
      <c r="G24" s="76" t="s">
        <v>46</v>
      </c>
      <c r="H24" s="76"/>
      <c r="I24" s="76"/>
      <c r="J24" s="102"/>
      <c r="K24" s="102"/>
      <c r="L24" s="76" t="s">
        <v>45</v>
      </c>
      <c r="M24" s="76"/>
      <c r="N24" s="76"/>
      <c r="O24" s="61"/>
      <c r="P24" s="102"/>
      <c r="Q24" s="3"/>
    </row>
    <row r="25" spans="1:18">
      <c r="A25" s="60"/>
      <c r="B25" s="61"/>
      <c r="C25" s="61"/>
      <c r="D25" s="61"/>
      <c r="E25" s="61"/>
      <c r="F25" s="61"/>
      <c r="G25" s="61"/>
      <c r="H25" s="61"/>
      <c r="I25" s="61"/>
      <c r="J25" s="102"/>
      <c r="K25" s="102"/>
      <c r="L25" s="61"/>
      <c r="M25" s="61"/>
      <c r="N25" s="61"/>
      <c r="O25" s="61"/>
      <c r="P25" s="102"/>
      <c r="Q25" s="3"/>
    </row>
    <row r="26" spans="1:18">
      <c r="A26" s="60"/>
      <c r="B26" s="61"/>
      <c r="C26" s="61"/>
      <c r="D26" s="61"/>
      <c r="E26" s="61"/>
      <c r="F26" s="61"/>
      <c r="G26" s="61"/>
      <c r="H26" s="61"/>
      <c r="I26" s="61"/>
      <c r="J26" s="102"/>
      <c r="K26" s="102"/>
      <c r="L26" s="61"/>
      <c r="M26" s="61"/>
      <c r="N26" s="61"/>
      <c r="O26" s="61"/>
      <c r="P26" s="102"/>
      <c r="Q26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3 N11:N20">
      <formula1>0</formula1>
      <formula2>0</formula2>
    </dataValidation>
    <dataValidation type="decimal" operator="greaterThanOrEqual" allowBlank="1" showErrorMessage="1" errorTitle="Valore" error="Inserire un numero maggiore o uguale a 0 (zero)!" sqref="H23:M23 H12:J20 H11:K11 K17:K20 L11:M20">
      <formula1>0</formula1>
      <formula2>0</formula2>
    </dataValidation>
    <dataValidation type="textLength" operator="greaterThan" allowBlank="1" showErrorMessage="1" sqref="D23:E23 F19:F20">
      <formula1>1</formula1>
      <formula2>0</formula2>
    </dataValidation>
    <dataValidation type="textLength" operator="greaterThan" sqref="F23 G19:G20">
      <formula1>1</formula1>
      <formula2>0</formula2>
    </dataValidation>
    <dataValidation type="date" operator="greaterThanOrEqual" showErrorMessage="1" errorTitle="Data" error="Inserire una data superiore al 1/11/2000" sqref="B23 B11:B12 C12">
      <formula1>36831</formula1>
      <formula2>0</formula2>
    </dataValidation>
    <dataValidation type="textLength" operator="greaterThan" allowBlank="1" sqref="C23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C11" sqref="C1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2" t="s">
        <v>0</v>
      </c>
      <c r="C1" s="122"/>
      <c r="D1" s="123"/>
      <c r="E1" s="123"/>
      <c r="F1" s="51" t="s">
        <v>42</v>
      </c>
      <c r="G1" s="50" t="s">
        <v>43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  <c r="R1" s="103"/>
    </row>
    <row r="2" spans="1:18" s="8" customFormat="1" ht="57.75" customHeight="1">
      <c r="A2" s="4"/>
      <c r="B2" s="124" t="s">
        <v>2</v>
      </c>
      <c r="C2" s="124"/>
      <c r="D2" s="123"/>
      <c r="E2" s="123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4" t="s">
        <v>26</v>
      </c>
      <c r="C3" s="124"/>
      <c r="D3" s="123" t="s">
        <v>28</v>
      </c>
      <c r="E3" s="123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7">
        <v>1.1100000000000001</v>
      </c>
      <c r="N5" s="127" t="s">
        <v>8</v>
      </c>
      <c r="O5" s="127"/>
      <c r="P5" s="58">
        <f>P1-P2-P3-P4</f>
        <v>0</v>
      </c>
      <c r="Q5" s="13"/>
      <c r="R5" s="104"/>
    </row>
    <row r="6" spans="1:18" s="8" customFormat="1" ht="43.5" customHeight="1" thickTop="1" thickBot="1">
      <c r="A6" s="4"/>
      <c r="B6" s="56" t="s">
        <v>47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47" t="s">
        <v>30</v>
      </c>
      <c r="B7" s="148"/>
      <c r="C7" s="149"/>
      <c r="D7" s="134" t="s">
        <v>11</v>
      </c>
      <c r="E7" s="135"/>
      <c r="F7" s="135"/>
      <c r="G7" s="97">
        <f t="shared" ref="G7:K7" si="0">SUM(G11:G55)</f>
        <v>0</v>
      </c>
      <c r="H7" s="95">
        <f t="shared" si="0"/>
        <v>0</v>
      </c>
      <c r="I7" s="79">
        <f>SUM(I11:I55)</f>
        <v>0</v>
      </c>
      <c r="J7" s="79">
        <f>SUM(J11:J55)</f>
        <v>0</v>
      </c>
      <c r="K7" s="79">
        <f t="shared" si="0"/>
        <v>0</v>
      </c>
      <c r="L7" s="79">
        <f>SUM(L11:L55)</f>
        <v>0</v>
      </c>
      <c r="M7" s="80">
        <f>SUM(M11:M55)</f>
        <v>0</v>
      </c>
      <c r="N7" s="78">
        <f>SUM(N11:N55)</f>
        <v>0</v>
      </c>
      <c r="O7" s="81">
        <f>SUM(O11:O55)</f>
        <v>0</v>
      </c>
      <c r="P7" s="13">
        <f>+N7-SUM(H7:M7)</f>
        <v>0</v>
      </c>
    </row>
    <row r="8" spans="1:18" ht="36" customHeight="1" thickTop="1" thickBot="1">
      <c r="A8" s="109"/>
      <c r="B8" s="111" t="s">
        <v>12</v>
      </c>
      <c r="C8" s="111" t="s">
        <v>13</v>
      </c>
      <c r="D8" s="136" t="s">
        <v>25</v>
      </c>
      <c r="E8" s="111" t="s">
        <v>34</v>
      </c>
      <c r="F8" s="138" t="s">
        <v>32</v>
      </c>
      <c r="G8" s="139" t="s">
        <v>15</v>
      </c>
      <c r="H8" s="141" t="s">
        <v>16</v>
      </c>
      <c r="I8" s="121" t="s">
        <v>38</v>
      </c>
      <c r="J8" s="120" t="s">
        <v>40</v>
      </c>
      <c r="K8" s="120" t="s">
        <v>39</v>
      </c>
      <c r="L8" s="150" t="s">
        <v>22</v>
      </c>
      <c r="M8" s="151"/>
      <c r="N8" s="107" t="s">
        <v>17</v>
      </c>
      <c r="O8" s="119" t="s">
        <v>18</v>
      </c>
      <c r="P8" s="105" t="s">
        <v>19</v>
      </c>
      <c r="Q8" s="2"/>
      <c r="R8" s="142" t="s">
        <v>41</v>
      </c>
    </row>
    <row r="9" spans="1:18" ht="36" customHeight="1" thickTop="1" thickBot="1">
      <c r="A9" s="109"/>
      <c r="B9" s="111" t="s">
        <v>12</v>
      </c>
      <c r="C9" s="111"/>
      <c r="D9" s="137"/>
      <c r="E9" s="111"/>
      <c r="F9" s="138"/>
      <c r="G9" s="140"/>
      <c r="H9" s="141" t="s">
        <v>38</v>
      </c>
      <c r="I9" s="121" t="s">
        <v>38</v>
      </c>
      <c r="J9" s="121"/>
      <c r="K9" s="121" t="s">
        <v>37</v>
      </c>
      <c r="L9" s="132" t="s">
        <v>23</v>
      </c>
      <c r="M9" s="146" t="s">
        <v>24</v>
      </c>
      <c r="N9" s="107"/>
      <c r="O9" s="119"/>
      <c r="P9" s="105"/>
      <c r="Q9" s="2"/>
      <c r="R9" s="143"/>
    </row>
    <row r="10" spans="1:18" ht="37.5" customHeight="1" thickTop="1" thickBot="1">
      <c r="A10" s="109"/>
      <c r="B10" s="111"/>
      <c r="C10" s="111"/>
      <c r="D10" s="137"/>
      <c r="E10" s="111"/>
      <c r="F10" s="138"/>
      <c r="G10" s="94" t="s">
        <v>20</v>
      </c>
      <c r="H10" s="141"/>
      <c r="I10" s="121"/>
      <c r="J10" s="121"/>
      <c r="K10" s="121"/>
      <c r="L10" s="145"/>
      <c r="M10" s="126"/>
      <c r="N10" s="107"/>
      <c r="O10" s="119"/>
      <c r="P10" s="105"/>
      <c r="Q10" s="2"/>
      <c r="R10" s="144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3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/>
      <c r="Q11" s="2"/>
      <c r="R11" s="72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2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27" si="3">IF(F13="Milano","X","")</f>
        <v/>
      </c>
      <c r="Q13" s="2"/>
      <c r="R13" s="73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4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5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4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4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4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4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4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4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4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4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4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4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4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4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4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4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4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4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4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4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4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4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4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4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4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4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4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4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4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4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4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4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4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4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4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4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4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4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4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4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4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4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2"/>
      <c r="B57" s="83"/>
      <c r="C57" s="84"/>
      <c r="D57" s="85"/>
      <c r="E57" s="85"/>
      <c r="F57" s="86"/>
      <c r="G57" s="87"/>
      <c r="H57" s="88"/>
      <c r="I57" s="89"/>
      <c r="J57" s="89"/>
      <c r="K57" s="89"/>
      <c r="L57" s="89"/>
      <c r="M57" s="89"/>
      <c r="N57" s="90"/>
      <c r="O57" s="91"/>
      <c r="P57" s="92"/>
    </row>
    <row r="58" spans="1:18">
      <c r="A58" s="60"/>
      <c r="B58" s="76" t="s">
        <v>44</v>
      </c>
      <c r="C58" s="76"/>
      <c r="D58" s="76"/>
      <c r="E58" s="61"/>
      <c r="F58" s="61"/>
      <c r="G58" s="76" t="s">
        <v>46</v>
      </c>
      <c r="H58" s="76"/>
      <c r="I58" s="76"/>
      <c r="J58" s="61"/>
      <c r="K58" s="61"/>
      <c r="L58" s="76" t="s">
        <v>45</v>
      </c>
      <c r="M58" s="76"/>
      <c r="N58" s="76"/>
      <c r="O58" s="61"/>
      <c r="P58" s="92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2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2014-03-03T17:24:12Z</cp:lastPrinted>
  <dcterms:created xsi:type="dcterms:W3CDTF">2007-03-06T14:42:56Z</dcterms:created>
  <dcterms:modified xsi:type="dcterms:W3CDTF">2014-03-03T17:31:21Z</dcterms:modified>
</cp:coreProperties>
</file>