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Italia'!$A$1:$S$40</definedName>
    <definedName name="_xlnm.Print_Titles" localSheetId="1">'Nota Spese Estero'!$1:$10</definedName>
    <definedName name="_xlnm.Print_Titles" localSheetId="0">'Nota Spese Italia'!$7:$10</definedName>
  </definedNames>
  <calcPr calcId="125725" iterateDelta="1E-4" concurrentCalc="0"/>
</workbook>
</file>

<file path=xl/calcChain.xml><?xml version="1.0" encoding="utf-8"?>
<calcChain xmlns="http://schemas.openxmlformats.org/spreadsheetml/2006/main">
  <c r="P1" i="1"/>
  <c r="O7" i="3"/>
  <c r="P3"/>
  <c r="M7"/>
  <c r="L7"/>
  <c r="J7"/>
  <c r="I7"/>
  <c r="G7" i="1"/>
  <c r="O7"/>
  <c r="P3"/>
  <c r="M7"/>
  <c r="L7"/>
  <c r="K7"/>
  <c r="J7"/>
  <c r="I7"/>
  <c r="H12" i="3"/>
  <c r="H11" i="1"/>
  <c r="N11"/>
  <c r="H11" i="3"/>
  <c r="K7"/>
  <c r="G7"/>
  <c r="H37"/>
  <c r="H40"/>
  <c r="H51"/>
  <c r="P55"/>
  <c r="H55"/>
  <c r="N55"/>
  <c r="P54"/>
  <c r="N54"/>
  <c r="H54"/>
  <c r="P53"/>
  <c r="H53"/>
  <c r="N53"/>
  <c r="P52"/>
  <c r="N52"/>
  <c r="H52"/>
  <c r="P51"/>
  <c r="N51"/>
  <c r="P50"/>
  <c r="N50"/>
  <c r="H50"/>
  <c r="P49"/>
  <c r="H49"/>
  <c r="N49"/>
  <c r="P48"/>
  <c r="N48"/>
  <c r="H48"/>
  <c r="P47"/>
  <c r="H47"/>
  <c r="N47"/>
  <c r="P46"/>
  <c r="N46"/>
  <c r="H46"/>
  <c r="P45"/>
  <c r="H45"/>
  <c r="N45"/>
  <c r="P44"/>
  <c r="N44"/>
  <c r="H44"/>
  <c r="P43"/>
  <c r="H43"/>
  <c r="N43"/>
  <c r="P42"/>
  <c r="N42"/>
  <c r="H42"/>
  <c r="P41"/>
  <c r="H41"/>
  <c r="N41"/>
  <c r="H34" i="1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N13"/>
  <c r="N39" i="3"/>
  <c r="P40"/>
  <c r="N40"/>
  <c r="P39"/>
  <c r="H39"/>
  <c r="P38"/>
  <c r="N38"/>
  <c r="H38"/>
  <c r="P37"/>
  <c r="N37"/>
  <c r="P36"/>
  <c r="N36"/>
  <c r="H36"/>
  <c r="P35"/>
  <c r="H35"/>
  <c r="N35"/>
  <c r="P34"/>
  <c r="N34"/>
  <c r="H34"/>
  <c r="P33"/>
  <c r="H33"/>
  <c r="N33"/>
  <c r="P32"/>
  <c r="N32"/>
  <c r="H32"/>
  <c r="N27"/>
  <c r="P31"/>
  <c r="H31"/>
  <c r="N31"/>
  <c r="P30"/>
  <c r="N30"/>
  <c r="H30"/>
  <c r="P29"/>
  <c r="H29"/>
  <c r="N29"/>
  <c r="P28"/>
  <c r="H28"/>
  <c r="N28"/>
  <c r="H7"/>
  <c r="N11"/>
  <c r="P1"/>
  <c r="H7" i="1"/>
  <c r="P5"/>
  <c r="P5" i="3"/>
  <c r="N12"/>
  <c r="P34" i="1"/>
  <c r="P33"/>
  <c r="P32"/>
  <c r="P31"/>
  <c r="P30"/>
  <c r="P29"/>
  <c r="P28"/>
  <c r="P27"/>
  <c r="P26"/>
  <c r="P25"/>
  <c r="P24"/>
  <c r="P23"/>
  <c r="P22"/>
  <c r="P21"/>
  <c r="P20"/>
  <c r="N34"/>
  <c r="N33"/>
  <c r="N32"/>
  <c r="N31"/>
  <c r="N30"/>
  <c r="N29"/>
  <c r="N28"/>
  <c r="N27"/>
  <c r="N26"/>
  <c r="N25"/>
  <c r="N24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<sst xmlns="http://schemas.openxmlformats.org/spreadsheetml/2006/main" count="112" uniqueCount="55">
  <si>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</si>
  <si>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</si>
  <si>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</si>
  <si>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</si>
  <si>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</si>
  <si>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</si>
  <si>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</si>
  <si>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</si>
  <si>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</si>
  <si>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</si>
  <si>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</si>
  <si>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</si>
  <si>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</si>
  <si>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</si>
  <si>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</si>
  <si>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</si>
  <si>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</si>
  <si>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</si>
  <si>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</si>
  <si>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</si>
  <si>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</si>
  <si>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</si>
  <si>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</si>
  <si>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</si>
  <si>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</si>
  <si>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</si>
  <si>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</si>
  <si>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</si>
  <si>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</si>
  <si>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</si>
  <si>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</si>
  <si>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</si>
  <si>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</si>
  <si>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</si>
  <si>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</si>
  <si>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</si>
  <si>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</si>
  <si>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</si>
  <si>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</si>
  <si>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</si>
  <si>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</si>
  <si>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</si>
  <si>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</si>
  <si>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</si>
  <si>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</si>
  <si>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</si>
  <si>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</si>
  <si>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</si>
  <si>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Meeting</t>
  </si>
  <si>
    <t>Milano</t>
  </si>
  <si>
    <t>Emanuele Levi</t>
  </si>
  <si>
    <t>08_01</t>
  </si>
  <si>
    <t>Cambio prenotazione biglietto aereo</t>
  </si>
  <si>
    <t>Biglietto aereo</t>
  </si>
  <si>
    <t>Taxi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</si>
</sst>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50" zoomScaleSheetLayoutView="50" workbookViewId="0">
      <pane ySplit="5" topLeftCell="A6" activePane="bottomLeft" state="frozen"/>
      <selection pane="bottomLeft" activeCell="N12" sqref="N12:N17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7" t="s">
        <v>0</v>
      </c>
      <c r="C1" s="117"/>
      <c r="D1" s="117"/>
      <c r="E1" s="108" t="s">
        <v>50</v>
      </c>
      <c r="F1" s="108"/>
      <c r="G1" s="51" t="s">
        <v>42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1568.8100000000002</v>
      </c>
      <c r="Q1" s="3" t="s">
        <v>28</v>
      </c>
    </row>
    <row r="2" spans="1:19" s="8" customFormat="1" ht="35.25" customHeight="1">
      <c r="A2" s="4"/>
      <c r="B2" s="107" t="s">
        <v>2</v>
      </c>
      <c r="C2" s="107"/>
      <c r="D2" s="107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7" t="s">
        <v>26</v>
      </c>
      <c r="C3" s="107"/>
      <c r="D3" s="107"/>
      <c r="E3" s="108" t="s">
        <v>27</v>
      </c>
      <c r="F3" s="10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1.1100000000000001</v>
      </c>
      <c r="N5" s="106" t="s">
        <v>8</v>
      </c>
      <c r="O5" s="106"/>
      <c r="P5" s="22">
        <f>P1-P2-P3-P4</f>
        <v>1568.8100000000002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3" t="s">
        <v>11</v>
      </c>
      <c r="F7" s="114"/>
      <c r="G7" s="25">
        <f t="shared" ref="G7:O7" si="0">SUM(G11:G34)</f>
        <v>0</v>
      </c>
      <c r="H7" s="25">
        <f t="shared" si="0"/>
        <v>0</v>
      </c>
      <c r="I7" s="65">
        <f t="shared" si="0"/>
        <v>0</v>
      </c>
      <c r="J7" s="70">
        <f t="shared" si="0"/>
        <v>1568.8100000000002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1568.8100000000002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23"/>
      <c r="B8" s="64"/>
      <c r="C8" s="125" t="s">
        <v>13</v>
      </c>
      <c r="D8" s="127" t="s">
        <v>25</v>
      </c>
      <c r="E8" s="126" t="s">
        <v>14</v>
      </c>
      <c r="F8" s="128" t="s">
        <v>35</v>
      </c>
      <c r="G8" s="129" t="s">
        <v>15</v>
      </c>
      <c r="H8" s="130" t="s">
        <v>16</v>
      </c>
      <c r="I8" s="109" t="s">
        <v>38</v>
      </c>
      <c r="J8" s="109" t="s">
        <v>40</v>
      </c>
      <c r="K8" s="109" t="s">
        <v>39</v>
      </c>
      <c r="L8" s="111" t="s">
        <v>36</v>
      </c>
      <c r="M8" s="112"/>
      <c r="N8" s="121" t="s">
        <v>17</v>
      </c>
      <c r="O8" s="133" t="s">
        <v>18</v>
      </c>
      <c r="P8" s="120" t="s">
        <v>19</v>
      </c>
      <c r="R8" s="2"/>
    </row>
    <row r="9" spans="1:19" ht="36" customHeight="1" thickTop="1" thickBot="1">
      <c r="A9" s="124"/>
      <c r="B9" s="64" t="s">
        <v>12</v>
      </c>
      <c r="C9" s="126"/>
      <c r="D9" s="126"/>
      <c r="E9" s="126"/>
      <c r="F9" s="128"/>
      <c r="G9" s="129"/>
      <c r="H9" s="131"/>
      <c r="I9" s="110" t="s">
        <v>38</v>
      </c>
      <c r="J9" s="110"/>
      <c r="K9" s="110" t="s">
        <v>37</v>
      </c>
      <c r="L9" s="115" t="s">
        <v>23</v>
      </c>
      <c r="M9" s="118" t="s">
        <v>24</v>
      </c>
      <c r="N9" s="122"/>
      <c r="O9" s="134"/>
      <c r="P9" s="120"/>
      <c r="R9" s="2"/>
    </row>
    <row r="10" spans="1:19" ht="37.5" customHeight="1" thickTop="1" thickBot="1">
      <c r="A10" s="124"/>
      <c r="B10" s="55"/>
      <c r="C10" s="126"/>
      <c r="D10" s="126"/>
      <c r="E10" s="126"/>
      <c r="F10" s="128"/>
      <c r="G10" s="26" t="s">
        <v>20</v>
      </c>
      <c r="H10" s="132"/>
      <c r="I10" s="110"/>
      <c r="J10" s="110"/>
      <c r="K10" s="110"/>
      <c r="L10" s="116"/>
      <c r="M10" s="119"/>
      <c r="N10" s="122"/>
      <c r="O10" s="134"/>
      <c r="P10" s="120"/>
      <c r="R10" s="2"/>
    </row>
    <row r="11" spans="1:19" ht="38.25" thickTop="1">
      <c r="A11" s="27">
        <v>1</v>
      </c>
      <c r="B11" s="47">
        <v>41494</v>
      </c>
      <c r="C11" s="29" t="s">
        <v>48</v>
      </c>
      <c r="D11" s="105" t="s">
        <v>52</v>
      </c>
      <c r="E11" s="69"/>
      <c r="F11" s="69" t="s">
        <v>49</v>
      </c>
      <c r="G11" s="98"/>
      <c r="H11" s="101">
        <f>IF($E$3="si",($H$5/$H$6*G11),IF($E$3="no",G11*$H$4,0))</f>
        <v>0</v>
      </c>
      <c r="I11" s="71"/>
      <c r="J11" s="71">
        <v>738</v>
      </c>
      <c r="K11" s="34"/>
      <c r="L11" s="35"/>
      <c r="M11" s="37"/>
      <c r="N11" s="39">
        <f>SUM(H11:M11)</f>
        <v>738</v>
      </c>
      <c r="O11" s="40"/>
      <c r="P11" s="41"/>
      <c r="R11" s="2"/>
    </row>
    <row r="12" spans="1:19" ht="30" customHeight="1">
      <c r="A12" s="42">
        <v>2</v>
      </c>
      <c r="B12" s="47">
        <v>41505</v>
      </c>
      <c r="C12" s="29" t="s">
        <v>48</v>
      </c>
      <c r="D12" s="44" t="s">
        <v>53</v>
      </c>
      <c r="E12" s="69"/>
      <c r="F12" s="69" t="s">
        <v>49</v>
      </c>
      <c r="G12" s="99"/>
      <c r="H12" s="101"/>
      <c r="I12" s="71"/>
      <c r="J12" s="71">
        <v>645.11</v>
      </c>
      <c r="K12" s="34"/>
      <c r="L12" s="35"/>
      <c r="M12" s="37"/>
      <c r="N12" s="39">
        <f>SUM(H12:M12)</f>
        <v>645.11</v>
      </c>
      <c r="O12" s="43"/>
      <c r="P12" s="41" t="str">
        <f t="shared" ref="P12:P34" si="1">IF($F12="Milano","X","")</f>
        <v>X</v>
      </c>
      <c r="R12" s="2"/>
    </row>
    <row r="13" spans="1:19" ht="30" customHeight="1">
      <c r="A13" s="42">
        <v>3</v>
      </c>
      <c r="B13" s="28">
        <v>41511</v>
      </c>
      <c r="C13" s="29" t="s">
        <v>48</v>
      </c>
      <c r="D13" s="29" t="s">
        <v>54</v>
      </c>
      <c r="E13" s="69"/>
      <c r="F13" s="69" t="s">
        <v>49</v>
      </c>
      <c r="G13" s="99"/>
      <c r="H13" s="101"/>
      <c r="I13" s="71"/>
      <c r="J13" s="71">
        <v>70.7</v>
      </c>
      <c r="K13" s="34"/>
      <c r="L13" s="35"/>
      <c r="M13" s="37"/>
      <c r="N13" s="39">
        <f>SUM(H13:M13)</f>
        <v>70.7</v>
      </c>
      <c r="O13" s="43"/>
      <c r="P13" s="41" t="str">
        <f t="shared" si="1"/>
        <v>X</v>
      </c>
      <c r="R13" s="2"/>
    </row>
    <row r="14" spans="1:19" ht="30" customHeight="1">
      <c r="A14" s="42">
        <v>4</v>
      </c>
      <c r="B14" s="28">
        <v>41511</v>
      </c>
      <c r="C14" s="29" t="s">
        <v>48</v>
      </c>
      <c r="D14" s="29" t="s">
        <v>54</v>
      </c>
      <c r="E14" s="69"/>
      <c r="F14" s="69" t="s">
        <v>49</v>
      </c>
      <c r="G14" s="99"/>
      <c r="H14" s="101"/>
      <c r="I14" s="71"/>
      <c r="J14" s="71">
        <v>20</v>
      </c>
      <c r="K14" s="34"/>
      <c r="L14" s="35"/>
      <c r="M14" s="37"/>
      <c r="N14" s="39">
        <f t="shared" ref="N14:N18" si="2">SUM(H14:M14)</f>
        <v>20</v>
      </c>
      <c r="O14" s="43"/>
      <c r="P14" s="41" t="str">
        <f t="shared" si="1"/>
        <v>X</v>
      </c>
      <c r="R14" s="2"/>
    </row>
    <row r="15" spans="1:19" ht="30" customHeight="1">
      <c r="A15" s="42">
        <v>5</v>
      </c>
      <c r="B15" s="28">
        <v>41512</v>
      </c>
      <c r="C15" s="29" t="s">
        <v>48</v>
      </c>
      <c r="D15" s="29" t="s">
        <v>54</v>
      </c>
      <c r="E15" s="69"/>
      <c r="F15" s="69" t="s">
        <v>49</v>
      </c>
      <c r="G15" s="99"/>
      <c r="H15" s="101"/>
      <c r="I15" s="71"/>
      <c r="J15" s="71">
        <v>22</v>
      </c>
      <c r="K15" s="34"/>
      <c r="L15" s="35"/>
      <c r="M15" s="37"/>
      <c r="N15" s="39">
        <f t="shared" si="2"/>
        <v>22</v>
      </c>
      <c r="O15" s="43"/>
      <c r="P15" s="41" t="str">
        <f t="shared" si="1"/>
        <v>X</v>
      </c>
      <c r="R15" s="2"/>
    </row>
    <row r="16" spans="1:19" ht="30" customHeight="1">
      <c r="A16" s="42">
        <v>6</v>
      </c>
      <c r="B16" s="28">
        <v>41513</v>
      </c>
      <c r="C16" s="29" t="s">
        <v>48</v>
      </c>
      <c r="D16" s="29" t="s">
        <v>54</v>
      </c>
      <c r="E16" s="69"/>
      <c r="F16" s="69" t="s">
        <v>49</v>
      </c>
      <c r="G16" s="99"/>
      <c r="H16" s="101">
        <f t="shared" ref="H16:H34" si="3">IF($E$3="si",($H$5/$H$6*G16),IF($E$3="no",G16*$H$4,0))</f>
        <v>0</v>
      </c>
      <c r="I16" s="71"/>
      <c r="J16" s="71">
        <v>9</v>
      </c>
      <c r="K16" s="34"/>
      <c r="L16" s="35"/>
      <c r="M16" s="37"/>
      <c r="N16" s="39">
        <f t="shared" si="2"/>
        <v>9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41514</v>
      </c>
      <c r="C17" s="29" t="s">
        <v>48</v>
      </c>
      <c r="D17" s="29" t="s">
        <v>54</v>
      </c>
      <c r="E17" s="69"/>
      <c r="F17" s="69" t="s">
        <v>49</v>
      </c>
      <c r="G17" s="99"/>
      <c r="H17" s="101">
        <f t="shared" si="3"/>
        <v>0</v>
      </c>
      <c r="I17" s="71"/>
      <c r="J17" s="71">
        <v>64</v>
      </c>
      <c r="K17" s="34"/>
      <c r="L17" s="35"/>
      <c r="M17" s="37"/>
      <c r="N17" s="39">
        <f t="shared" si="2"/>
        <v>64</v>
      </c>
      <c r="O17" s="43"/>
      <c r="P17" s="41" t="str">
        <f t="shared" si="1"/>
        <v>X</v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9"/>
      <c r="H18" s="101">
        <f t="shared" si="3"/>
        <v>0</v>
      </c>
      <c r="I18" s="71"/>
      <c r="J18" s="71"/>
      <c r="K18" s="34"/>
      <c r="L18" s="35"/>
      <c r="M18" s="35"/>
      <c r="N18" s="39">
        <f t="shared" si="2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0"/>
      <c r="H19" s="101">
        <f t="shared" si="3"/>
        <v>0</v>
      </c>
      <c r="I19" s="71"/>
      <c r="J19" s="71"/>
      <c r="K19" s="34"/>
      <c r="L19" s="35"/>
      <c r="M19" s="35"/>
      <c r="N19" s="39">
        <f t="shared" ref="N19:N34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0"/>
      <c r="H20" s="101">
        <f t="shared" si="3"/>
        <v>0</v>
      </c>
      <c r="I20" s="71"/>
      <c r="J20" s="71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0"/>
      <c r="H21" s="101">
        <f t="shared" si="3"/>
        <v>0</v>
      </c>
      <c r="I21" s="71"/>
      <c r="J21" s="71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0"/>
      <c r="H22" s="101">
        <f t="shared" si="3"/>
        <v>0</v>
      </c>
      <c r="I22" s="71"/>
      <c r="J22" s="71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1">
        <f t="shared" si="3"/>
        <v>0</v>
      </c>
      <c r="I23" s="71"/>
      <c r="J23" s="71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1">
        <f t="shared" si="3"/>
        <v>0</v>
      </c>
      <c r="I24" s="71"/>
      <c r="J24" s="71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1">
        <f t="shared" si="3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1">
        <f t="shared" si="3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1">
        <f t="shared" si="3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1">
        <f t="shared" si="3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1">
        <f t="shared" si="3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1">
        <f t="shared" si="3"/>
        <v>0</v>
      </c>
      <c r="I30" s="71"/>
      <c r="J30" s="71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1">
        <f t="shared" si="3"/>
        <v>0</v>
      </c>
      <c r="I31" s="71"/>
      <c r="J31" s="71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1">
        <f t="shared" si="3"/>
        <v>0</v>
      </c>
      <c r="I32" s="71"/>
      <c r="J32" s="71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1">
        <f t="shared" si="3"/>
        <v>0</v>
      </c>
      <c r="I33" s="71"/>
      <c r="J33" s="71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1">
        <f t="shared" si="3"/>
        <v>0</v>
      </c>
      <c r="I34" s="71"/>
      <c r="J34" s="71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6" spans="1:18">
      <c r="A36" s="60"/>
      <c r="B36" s="61"/>
      <c r="C36" s="61"/>
      <c r="D36" s="61"/>
      <c r="E36" s="61"/>
      <c r="F36" s="61"/>
      <c r="G36" s="61"/>
      <c r="H36" s="61"/>
      <c r="I36" s="61"/>
      <c r="J36" s="102"/>
      <c r="K36" s="102"/>
      <c r="L36" s="61"/>
      <c r="M36" s="61"/>
      <c r="N36" s="61"/>
      <c r="O36" s="61"/>
      <c r="P36" s="102"/>
      <c r="Q36" s="3"/>
    </row>
    <row r="37" spans="1:18">
      <c r="A37" s="82"/>
      <c r="B37" s="83"/>
      <c r="C37" s="84"/>
      <c r="D37" s="85"/>
      <c r="E37" s="85"/>
      <c r="F37" s="86"/>
      <c r="G37" s="87"/>
      <c r="H37" s="88"/>
      <c r="I37" s="89"/>
      <c r="J37" s="102"/>
      <c r="K37" s="102"/>
      <c r="L37" s="89"/>
      <c r="M37" s="89"/>
      <c r="N37" s="90"/>
      <c r="O37" s="91"/>
      <c r="P37" s="102"/>
      <c r="Q37" s="3"/>
    </row>
    <row r="38" spans="1:18">
      <c r="A38" s="60"/>
      <c r="B38" s="76" t="s">
        <v>44</v>
      </c>
      <c r="C38" s="76"/>
      <c r="D38" s="76"/>
      <c r="E38" s="61"/>
      <c r="F38" s="61"/>
      <c r="G38" s="76" t="s">
        <v>46</v>
      </c>
      <c r="H38" s="76"/>
      <c r="I38" s="76"/>
      <c r="J38" s="102"/>
      <c r="K38" s="102"/>
      <c r="L38" s="76" t="s">
        <v>45</v>
      </c>
      <c r="M38" s="76"/>
      <c r="N38" s="76"/>
      <c r="O38" s="61"/>
      <c r="P38" s="102"/>
      <c r="Q38" s="3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102"/>
      <c r="K39" s="102"/>
      <c r="L39" s="61"/>
      <c r="M39" s="61"/>
      <c r="N39" s="61"/>
      <c r="O39" s="61"/>
      <c r="P39" s="102"/>
      <c r="Q39" s="3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102"/>
      <c r="K40" s="102"/>
      <c r="L40" s="61"/>
      <c r="M40" s="61"/>
      <c r="N40" s="61"/>
      <c r="O40" s="61"/>
      <c r="P40" s="102"/>
      <c r="Q4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7 N11:N34">
      <formula1>0</formula1>
      <formula2>0</formula2>
    </dataValidation>
    <dataValidation type="decimal" operator="greaterThanOrEqual" allowBlank="1" showErrorMessage="1" errorTitle="Valore" error="Inserire un numero maggiore o uguale a 0 (zero)!" sqref="H37:M37 L11:M34 K17:K34 H11:K11 H12:J34">
      <formula1>0</formula1>
      <formula2>0</formula2>
    </dataValidation>
    <dataValidation type="textLength" operator="greaterThan" allowBlank="1" showErrorMessage="1" sqref="D37:E37 F19:F34">
      <formula1>1</formula1>
      <formula2>0</formula2>
    </dataValidation>
    <dataValidation type="textLength" operator="greaterThan" sqref="F37 G19:G34">
      <formula1>1</formula1>
      <formula2>0</formula2>
    </dataValidation>
    <dataValidation type="date" operator="greaterThanOrEqual" showErrorMessage="1" errorTitle="Data" error="Inserire una data superiore al 1/11/2000" sqref="B37 B11:B12">
      <formula1>36831</formula1>
      <formula2>0</formula2>
    </dataValidation>
    <dataValidation type="textLength" operator="greaterThan" allowBlank="1" sqref="C3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C11" sqref="C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7" t="s">
        <v>0</v>
      </c>
      <c r="C1" s="117"/>
      <c r="D1" s="108"/>
      <c r="E1" s="108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3"/>
    </row>
    <row r="2" spans="1:18" s="8" customFormat="1" ht="57.75" customHeight="1">
      <c r="A2" s="4"/>
      <c r="B2" s="107" t="s">
        <v>2</v>
      </c>
      <c r="C2" s="107"/>
      <c r="D2" s="108"/>
      <c r="E2" s="10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7" t="s">
        <v>26</v>
      </c>
      <c r="C3" s="107"/>
      <c r="D3" s="108" t="s">
        <v>28</v>
      </c>
      <c r="E3" s="10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06" t="s">
        <v>8</v>
      </c>
      <c r="O5" s="106"/>
      <c r="P5" s="58">
        <f>P1-P2-P3-P4</f>
        <v>0</v>
      </c>
      <c r="Q5" s="13"/>
      <c r="R5" s="104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0" t="s">
        <v>30</v>
      </c>
      <c r="B7" s="141"/>
      <c r="C7" s="142"/>
      <c r="D7" s="145" t="s">
        <v>11</v>
      </c>
      <c r="E7" s="146"/>
      <c r="F7" s="146"/>
      <c r="G7" s="97">
        <f t="shared" ref="G7:K7" si="0">SUM(G11:G55)</f>
        <v>0</v>
      </c>
      <c r="H7" s="95">
        <f t="shared" si="0"/>
        <v>0</v>
      </c>
      <c r="I7" s="79">
        <f>SUM(I11:I55)</f>
        <v>0</v>
      </c>
      <c r="J7" s="79">
        <f>SUM(J11:J55)</f>
        <v>0</v>
      </c>
      <c r="K7" s="79">
        <f t="shared" si="0"/>
        <v>0</v>
      </c>
      <c r="L7" s="79">
        <f>SUM(L11:L55)</f>
        <v>0</v>
      </c>
      <c r="M7" s="80">
        <f>SUM(M11:M55)</f>
        <v>0</v>
      </c>
      <c r="N7" s="78">
        <f>SUM(N11:N55)</f>
        <v>0</v>
      </c>
      <c r="O7" s="81">
        <f>SUM(O11:O55)</f>
        <v>0</v>
      </c>
      <c r="P7" s="13">
        <f>+N7-SUM(H7:M7)</f>
        <v>0</v>
      </c>
    </row>
    <row r="8" spans="1:18" ht="36" customHeight="1" thickTop="1" thickBot="1">
      <c r="A8" s="124"/>
      <c r="B8" s="126" t="s">
        <v>12</v>
      </c>
      <c r="C8" s="126" t="s">
        <v>13</v>
      </c>
      <c r="D8" s="147" t="s">
        <v>25</v>
      </c>
      <c r="E8" s="126" t="s">
        <v>34</v>
      </c>
      <c r="F8" s="149" t="s">
        <v>32</v>
      </c>
      <c r="G8" s="150" t="s">
        <v>15</v>
      </c>
      <c r="H8" s="152" t="s">
        <v>16</v>
      </c>
      <c r="I8" s="110" t="s">
        <v>38</v>
      </c>
      <c r="J8" s="109" t="s">
        <v>40</v>
      </c>
      <c r="K8" s="109" t="s">
        <v>39</v>
      </c>
      <c r="L8" s="143" t="s">
        <v>22</v>
      </c>
      <c r="M8" s="144"/>
      <c r="N8" s="122" t="s">
        <v>17</v>
      </c>
      <c r="O8" s="134" t="s">
        <v>18</v>
      </c>
      <c r="P8" s="120" t="s">
        <v>19</v>
      </c>
      <c r="Q8" s="2"/>
      <c r="R8" s="135" t="s">
        <v>41</v>
      </c>
    </row>
    <row r="9" spans="1:18" ht="36" customHeight="1" thickTop="1" thickBot="1">
      <c r="A9" s="124"/>
      <c r="B9" s="126" t="s">
        <v>12</v>
      </c>
      <c r="C9" s="126"/>
      <c r="D9" s="148"/>
      <c r="E9" s="126"/>
      <c r="F9" s="149"/>
      <c r="G9" s="151"/>
      <c r="H9" s="152" t="s">
        <v>38</v>
      </c>
      <c r="I9" s="110" t="s">
        <v>38</v>
      </c>
      <c r="J9" s="110"/>
      <c r="K9" s="110" t="s">
        <v>37</v>
      </c>
      <c r="L9" s="115" t="s">
        <v>23</v>
      </c>
      <c r="M9" s="139" t="s">
        <v>24</v>
      </c>
      <c r="N9" s="122"/>
      <c r="O9" s="134"/>
      <c r="P9" s="120"/>
      <c r="Q9" s="2"/>
      <c r="R9" s="136"/>
    </row>
    <row r="10" spans="1:18" ht="37.5" customHeight="1" thickTop="1" thickBot="1">
      <c r="A10" s="124"/>
      <c r="B10" s="126"/>
      <c r="C10" s="126"/>
      <c r="D10" s="148"/>
      <c r="E10" s="126"/>
      <c r="F10" s="149"/>
      <c r="G10" s="94" t="s">
        <v>20</v>
      </c>
      <c r="H10" s="152"/>
      <c r="I10" s="110"/>
      <c r="J10" s="110"/>
      <c r="K10" s="110"/>
      <c r="L10" s="138"/>
      <c r="M10" s="119"/>
      <c r="N10" s="122"/>
      <c r="O10" s="134"/>
      <c r="P10" s="120"/>
      <c r="Q10" s="2"/>
      <c r="R10" s="137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8">
      <c r="A58" s="60"/>
      <c r="B58" s="76" t="s">
        <v>44</v>
      </c>
      <c r="C58" s="76"/>
      <c r="D58" s="76"/>
      <c r="E58" s="61"/>
      <c r="F58" s="61"/>
      <c r="G58" s="76" t="s">
        <v>46</v>
      </c>
      <c r="H58" s="76"/>
      <c r="I58" s="76"/>
      <c r="J58" s="61"/>
      <c r="K58" s="61"/>
      <c r="L58" s="76" t="s">
        <v>45</v>
      </c>
      <c r="M58" s="76"/>
      <c r="N58" s="76"/>
      <c r="O58" s="61"/>
      <c r="P58" s="92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2013-09-05T10:01:39Z</cp:lastPrinted>
  <dcterms:created xsi:type="dcterms:W3CDTF">2007-03-06T14:42:56Z</dcterms:created>
  <dcterms:modified xsi:type="dcterms:W3CDTF">2013-09-05T10:10:34Z</dcterms:modified>
</cp:coreProperties>
</file>