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5440" windowHeight="15990" tabRatio="771" activeTab="2"/>
  </bookViews>
  <sheets>
    <sheet name="Expense SGD" sheetId="1" r:id="rId1"/>
    <sheet name="Expense THB" sheetId="4" r:id="rId2"/>
    <sheet name="Expense flight" sheetId="5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0" i="5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M7"/>
  <c r="L7"/>
  <c r="K7"/>
  <c r="J7"/>
  <c r="I7"/>
  <c r="H7"/>
  <c r="P1" s="1"/>
  <c r="G7"/>
  <c r="Q3"/>
  <c r="P3"/>
  <c r="Q1"/>
  <c r="Q5" s="1"/>
  <c r="R3" i="4"/>
  <c r="Q3"/>
  <c r="Q1"/>
  <c r="N17"/>
  <c r="N18"/>
  <c r="Q5"/>
  <c r="N16"/>
  <c r="N15"/>
  <c r="N14"/>
  <c r="R1"/>
  <c r="R5"/>
  <c r="Q1" i="1"/>
  <c r="Q3"/>
  <c r="Q5"/>
  <c r="H7"/>
  <c r="I7"/>
  <c r="J7"/>
  <c r="K7"/>
  <c r="L7"/>
  <c r="M7"/>
  <c r="P1"/>
  <c r="N20"/>
  <c r="N26" i="4"/>
  <c r="N25"/>
  <c r="N24"/>
  <c r="N23"/>
  <c r="N22"/>
  <c r="N21"/>
  <c r="N20"/>
  <c r="N19"/>
  <c r="N13"/>
  <c r="N12"/>
  <c r="N11"/>
  <c r="O7"/>
  <c r="N7"/>
  <c r="M7"/>
  <c r="L7"/>
  <c r="K7"/>
  <c r="J7"/>
  <c r="I7"/>
  <c r="H7"/>
  <c r="G7"/>
  <c r="P1"/>
  <c r="P3"/>
  <c r="P5"/>
  <c r="M1"/>
  <c r="N124" i="1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7"/>
  <c r="N16"/>
  <c r="N15"/>
  <c r="N14"/>
  <c r="N13"/>
  <c r="N12"/>
  <c r="N11"/>
  <c r="O7"/>
  <c r="N7"/>
  <c r="G7"/>
  <c r="P3"/>
  <c r="P5"/>
  <c r="M1"/>
  <c r="N7" i="5" l="1"/>
  <c r="P5"/>
  <c r="M1"/>
</calcChain>
</file>

<file path=xl/sharedStrings.xml><?xml version="1.0" encoding="utf-8"?>
<sst xmlns="http://schemas.openxmlformats.org/spreadsheetml/2006/main" count="151" uniqueCount="57">
  <si>
    <t>Name&amp;Surname</t>
  </si>
  <si>
    <t>Serge Woon</t>
  </si>
  <si>
    <t>Month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</si>
  <si>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</si>
  <si>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</si>
  <si>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</si>
  <si>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</si>
  <si>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</si>
  <si>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</si>
  <si>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</si>
  <si>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</si>
  <si>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</si>
  <si>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</si>
  <si>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</si>
  <si>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</si>
  <si>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</si>
  <si>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</si>
  <si>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</si>
  <si>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</si>
  <si>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</si>
  <si>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</si>
  <si>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</si>
  <si>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</si>
  <si>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</si>
  <si>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</si>
  <si>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</si>
  <si>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</si>
  <si>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</si>
  <si>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</si>
  <si>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</si>
  <si>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</si>
  <si>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</si>
  <si>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</si>
  <si>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</si>
  <si>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</si>
  <si>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</si>
  <si>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Singapore Office</t>
  </si>
  <si>
    <t>Sign</t>
  </si>
  <si>
    <t>Administration</t>
  </si>
  <si>
    <t>CFO</t>
  </si>
  <si>
    <t>(value THB – Thailand)</t>
  </si>
  <si>
    <t>Laptop Bag</t>
  </si>
  <si>
    <t>Taxi to airport</t>
  </si>
  <si>
    <t>Taxi to home</t>
  </si>
  <si>
    <t>coffee (Daniel, Serge)</t>
  </si>
  <si>
    <t>Hatyai Demo/POC</t>
  </si>
  <si>
    <t>dinner</t>
  </si>
  <si>
    <t>coffee</t>
  </si>
  <si>
    <t>hotel charges</t>
  </si>
  <si>
    <r>
      <t xml:space="preserve">Taxi to city
</t>
    </r>
    <r>
      <rPr>
        <b/>
        <sz val="14"/>
        <color rgb="FFFF0000"/>
        <rFont val="Arial"/>
        <family val="2"/>
      </rPr>
      <t>(taxi does not issue receipt)</t>
    </r>
  </si>
  <si>
    <r>
      <t xml:space="preserve">Taxi to hotel
</t>
    </r>
    <r>
      <rPr>
        <b/>
        <sz val="14"/>
        <color rgb="FFFF0000"/>
        <rFont val="Arial"/>
        <family val="2"/>
      </rPr>
      <t>(taxi does not issue receipt)</t>
    </r>
  </si>
  <si>
    <t>EURO</t>
  </si>
  <si>
    <t>SGD</t>
  </si>
  <si>
    <t>Credit card admin charge</t>
  </si>
  <si>
    <t>July 2013</t>
  </si>
  <si>
    <t xml:space="preserve">Flight </t>
  </si>
  <si>
    <t>Woon Serge</t>
  </si>
</sst>
</file>

<file path=xl/styles.xml><?xml version="1.0" encoding="utf-8"?>
<styleSheet xmlns="http://schemas.openxmlformats.org/spreadsheetml/2006/main">
  <numFmts count="13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#,##0.00\ [$THB];\-#,##0.00\ [$THB]"/>
    <numFmt numFmtId="175" formatCode="&quot;€&quot;\ #,##0.00"/>
    <numFmt numFmtId="176" formatCode="[$$-4809]#,##0.00"/>
  </numFmts>
  <fonts count="15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color rgb="FFFF0000"/>
      <name val="Arial"/>
      <family val="2"/>
    </font>
    <font>
      <b/>
      <sz val="14"/>
      <name val="Gulim"/>
      <family val="2"/>
    </font>
    <font>
      <b/>
      <sz val="14"/>
      <name val="Arial"/>
      <family val="2"/>
    </font>
    <font>
      <b/>
      <sz val="14"/>
      <name val="Gulim"/>
      <family val="2"/>
      <charset val="1"/>
    </font>
    <font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6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175" fontId="12" fillId="0" borderId="0" xfId="0" applyNumberFormat="1" applyFont="1" applyAlignment="1" applyProtection="1">
      <alignment vertical="center"/>
    </xf>
    <xf numFmtId="175" fontId="12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Alignment="1" applyProtection="1">
      <alignment vertical="center"/>
    </xf>
    <xf numFmtId="176" fontId="12" fillId="0" borderId="0" xfId="0" applyNumberFormat="1" applyFont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6" fontId="12" fillId="0" borderId="2" xfId="0" applyNumberFormat="1" applyFont="1" applyBorder="1" applyAlignment="1" applyProtection="1">
      <alignment vertical="center"/>
    </xf>
    <xf numFmtId="175" fontId="11" fillId="0" borderId="0" xfId="0" applyNumberFormat="1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75" fontId="12" fillId="0" borderId="0" xfId="0" applyNumberFormat="1" applyFont="1" applyAlignment="1" applyProtection="1">
      <alignment horizontal="center" vertical="center"/>
    </xf>
    <xf numFmtId="175" fontId="12" fillId="0" borderId="0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</cellXfs>
  <cellStyles count="6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29"/>
  <sheetViews>
    <sheetView view="pageBreakPreview" zoomScale="60" zoomScaleNormal="50" zoomScalePageLayoutView="75" workbookViewId="0">
      <selection activeCell="P13" sqref="P13"/>
    </sheetView>
  </sheetViews>
  <sheetFormatPr defaultColWidth="8.85546875" defaultRowHeight="18.75"/>
  <cols>
    <col min="1" max="1" width="5.140625" style="1" bestFit="1" customWidth="1"/>
    <col min="2" max="2" width="27.28515625" style="2" bestFit="1" customWidth="1"/>
    <col min="3" max="3" width="24" style="2" bestFit="1" customWidth="1"/>
    <col min="4" max="4" width="26.42578125" style="2" bestFit="1" customWidth="1"/>
    <col min="5" max="5" width="12.7109375" style="2" bestFit="1" customWidth="1"/>
    <col min="6" max="7" width="22.42578125" style="2" customWidth="1"/>
    <col min="8" max="8" width="19.7109375" style="2" bestFit="1" customWidth="1"/>
    <col min="9" max="9" width="25" style="2" bestFit="1" customWidth="1"/>
    <col min="10" max="10" width="21.85546875" style="2" bestFit="1" customWidth="1"/>
    <col min="11" max="11" width="25" style="2" bestFit="1" customWidth="1"/>
    <col min="12" max="12" width="12" style="2" bestFit="1" customWidth="1"/>
    <col min="13" max="13" width="16.42578125" style="2" customWidth="1"/>
    <col min="14" max="14" width="24" style="2" bestFit="1" customWidth="1"/>
    <col min="15" max="15" width="14.140625" style="2" bestFit="1" customWidth="1"/>
    <col min="16" max="16" width="27.140625" style="2" bestFit="1" customWidth="1"/>
    <col min="17" max="17" width="12.5703125" style="2" bestFit="1" customWidth="1"/>
    <col min="18" max="18" width="8.85546875" style="3"/>
    <col min="19" max="1025" width="8.85546875" style="2"/>
  </cols>
  <sheetData>
    <row r="1" spans="1:19" ht="35.25" customHeight="1">
      <c r="B1" s="95" t="s">
        <v>0</v>
      </c>
      <c r="C1" s="95"/>
      <c r="D1" s="95"/>
      <c r="E1" s="96" t="s">
        <v>1</v>
      </c>
      <c r="F1" s="96"/>
      <c r="G1" s="4" t="s">
        <v>2</v>
      </c>
      <c r="H1" s="5">
        <v>41456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194.66</v>
      </c>
      <c r="Q1" s="83">
        <f>SUM(P11:P14)</f>
        <v>118.36999999999999</v>
      </c>
    </row>
    <row r="2" spans="1:19" ht="35.25" customHeight="1">
      <c r="B2" s="97" t="s">
        <v>5</v>
      </c>
      <c r="C2" s="97"/>
      <c r="D2" s="97"/>
      <c r="E2" s="96" t="s">
        <v>6</v>
      </c>
      <c r="F2" s="96"/>
      <c r="G2" s="11"/>
      <c r="H2" s="11"/>
      <c r="N2" s="12" t="s">
        <v>7</v>
      </c>
      <c r="O2" s="13"/>
      <c r="P2" s="14"/>
      <c r="Q2" s="83"/>
    </row>
    <row r="3" spans="1:19" ht="35.25" customHeight="1">
      <c r="B3" s="97" t="s">
        <v>9</v>
      </c>
      <c r="C3" s="97"/>
      <c r="D3" s="97"/>
      <c r="E3" s="96" t="s">
        <v>8</v>
      </c>
      <c r="F3" s="96"/>
      <c r="N3" s="12" t="s">
        <v>10</v>
      </c>
      <c r="O3" s="13"/>
      <c r="P3" s="14">
        <f>+O7</f>
        <v>59.459999999999994</v>
      </c>
      <c r="Q3" s="84">
        <f>SUM(P12:P14)</f>
        <v>36.49</v>
      </c>
      <c r="R3" s="15"/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84"/>
      <c r="R4" s="15"/>
    </row>
    <row r="5" spans="1:19" ht="46.5" customHeight="1">
      <c r="B5" s="22" t="s">
        <v>12</v>
      </c>
      <c r="C5" s="23"/>
      <c r="D5" s="24"/>
      <c r="E5" s="25">
        <v>1</v>
      </c>
      <c r="F5" s="16"/>
      <c r="G5" s="26" t="s">
        <v>13</v>
      </c>
      <c r="H5" s="17">
        <v>1.1100000000000001</v>
      </c>
      <c r="N5" s="98" t="s">
        <v>14</v>
      </c>
      <c r="O5" s="98"/>
      <c r="P5" s="27">
        <f>P1-P2-P3</f>
        <v>135.19999999999999</v>
      </c>
      <c r="Q5" s="84">
        <f>Q1-Q3</f>
        <v>81.88</v>
      </c>
      <c r="R5" s="15"/>
    </row>
    <row r="6" spans="1:19" ht="43.5" customHeight="1">
      <c r="B6" s="28" t="s">
        <v>15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99" t="s">
        <v>18</v>
      </c>
      <c r="F7" s="99"/>
      <c r="G7" s="33">
        <f t="shared" ref="G7:O7" si="0">SUM(G11:G124)</f>
        <v>0</v>
      </c>
      <c r="H7" s="33">
        <f t="shared" si="0"/>
        <v>0</v>
      </c>
      <c r="I7" s="34">
        <f t="shared" si="0"/>
        <v>0</v>
      </c>
      <c r="J7" s="34">
        <f t="shared" si="0"/>
        <v>47.16</v>
      </c>
      <c r="K7" s="34">
        <f t="shared" si="0"/>
        <v>0</v>
      </c>
      <c r="L7" s="34">
        <f t="shared" si="0"/>
        <v>147.5</v>
      </c>
      <c r="M7" s="34">
        <f t="shared" si="0"/>
        <v>0</v>
      </c>
      <c r="N7" s="34">
        <f t="shared" si="0"/>
        <v>194.65999999999997</v>
      </c>
      <c r="O7" s="34">
        <f t="shared" si="0"/>
        <v>59.459999999999994</v>
      </c>
      <c r="P7" s="15"/>
    </row>
    <row r="8" spans="1:19" ht="36" customHeight="1">
      <c r="A8" s="100"/>
      <c r="B8" s="32"/>
      <c r="C8" s="101" t="s">
        <v>19</v>
      </c>
      <c r="D8" s="101" t="s">
        <v>20</v>
      </c>
      <c r="E8" s="99" t="s">
        <v>21</v>
      </c>
      <c r="F8" s="101" t="s">
        <v>22</v>
      </c>
      <c r="G8" s="94" t="s">
        <v>23</v>
      </c>
      <c r="H8" s="94" t="s">
        <v>24</v>
      </c>
      <c r="I8" s="94" t="s">
        <v>25</v>
      </c>
      <c r="J8" s="94" t="s">
        <v>26</v>
      </c>
      <c r="K8" s="94" t="s">
        <v>27</v>
      </c>
      <c r="L8" s="94" t="s">
        <v>28</v>
      </c>
      <c r="M8" s="94"/>
      <c r="N8" s="102" t="s">
        <v>4</v>
      </c>
      <c r="O8" s="103" t="s">
        <v>29</v>
      </c>
    </row>
    <row r="9" spans="1:19" ht="36" customHeight="1">
      <c r="A9" s="100"/>
      <c r="B9" s="32" t="s">
        <v>30</v>
      </c>
      <c r="C9" s="101"/>
      <c r="D9" s="101"/>
      <c r="E9" s="101"/>
      <c r="F9" s="101"/>
      <c r="G9" s="94"/>
      <c r="H9" s="94"/>
      <c r="I9" s="94" t="s">
        <v>31</v>
      </c>
      <c r="J9" s="94"/>
      <c r="K9" s="94" t="s">
        <v>32</v>
      </c>
      <c r="L9" s="94" t="s">
        <v>33</v>
      </c>
      <c r="M9" s="94" t="s">
        <v>34</v>
      </c>
      <c r="N9" s="102"/>
      <c r="O9" s="103"/>
      <c r="P9" s="82" t="s">
        <v>51</v>
      </c>
    </row>
    <row r="10" spans="1:19">
      <c r="A10" s="100"/>
      <c r="B10" s="32"/>
      <c r="C10" s="101"/>
      <c r="D10" s="101"/>
      <c r="E10" s="101"/>
      <c r="F10" s="101"/>
      <c r="G10" s="35" t="s">
        <v>35</v>
      </c>
      <c r="H10" s="94"/>
      <c r="I10" s="94"/>
      <c r="J10" s="94"/>
      <c r="K10" s="94"/>
      <c r="L10" s="94"/>
      <c r="M10" s="94"/>
      <c r="N10" s="102"/>
      <c r="O10" s="103"/>
    </row>
    <row r="11" spans="1:19" ht="43.35" customHeight="1">
      <c r="A11" s="36">
        <v>1</v>
      </c>
      <c r="B11" s="37">
        <v>41456</v>
      </c>
      <c r="C11" s="38" t="s">
        <v>36</v>
      </c>
      <c r="D11" s="39" t="s">
        <v>41</v>
      </c>
      <c r="E11" s="38"/>
      <c r="F11" s="38"/>
      <c r="G11" s="40"/>
      <c r="H11" s="41"/>
      <c r="I11" s="41"/>
      <c r="J11" s="41"/>
      <c r="K11" s="42"/>
      <c r="L11" s="42">
        <v>135.19999999999999</v>
      </c>
      <c r="M11" s="43"/>
      <c r="N11" s="44">
        <f t="shared" ref="N11:N31" si="1">SUM(H11:M11)</f>
        <v>135.19999999999999</v>
      </c>
      <c r="O11" s="45"/>
      <c r="P11" s="46">
        <v>81.88</v>
      </c>
    </row>
    <row r="12" spans="1:19" ht="43.35" customHeight="1">
      <c r="A12" s="36">
        <v>2</v>
      </c>
      <c r="B12" s="37">
        <v>41470</v>
      </c>
      <c r="C12" s="38" t="s">
        <v>45</v>
      </c>
      <c r="D12" s="38" t="s">
        <v>42</v>
      </c>
      <c r="E12" s="38"/>
      <c r="F12" s="38"/>
      <c r="G12" s="40"/>
      <c r="H12" s="41"/>
      <c r="I12" s="41"/>
      <c r="J12" s="41">
        <v>24.58</v>
      </c>
      <c r="K12" s="42"/>
      <c r="L12" s="42"/>
      <c r="M12" s="43"/>
      <c r="N12" s="44">
        <f t="shared" si="1"/>
        <v>24.58</v>
      </c>
      <c r="O12" s="45">
        <v>24.58</v>
      </c>
      <c r="P12" s="46">
        <v>15.13</v>
      </c>
    </row>
    <row r="13" spans="1:19" ht="46.5" customHeight="1">
      <c r="A13" s="36">
        <v>3</v>
      </c>
      <c r="B13" s="37">
        <v>41470</v>
      </c>
      <c r="C13" s="38" t="s">
        <v>45</v>
      </c>
      <c r="D13" s="39" t="s">
        <v>44</v>
      </c>
      <c r="E13" s="38"/>
      <c r="F13" s="38"/>
      <c r="G13" s="40"/>
      <c r="H13" s="41"/>
      <c r="I13" s="41"/>
      <c r="J13" s="41"/>
      <c r="K13" s="42"/>
      <c r="L13" s="42">
        <v>12.3</v>
      </c>
      <c r="M13" s="43"/>
      <c r="N13" s="44">
        <f t="shared" si="1"/>
        <v>12.3</v>
      </c>
      <c r="O13" s="48">
        <v>12.3</v>
      </c>
      <c r="P13" s="46">
        <v>7.58</v>
      </c>
    </row>
    <row r="14" spans="1:19" ht="43.35" customHeight="1">
      <c r="A14" s="36">
        <v>4</v>
      </c>
      <c r="B14" s="37">
        <v>41472</v>
      </c>
      <c r="C14" s="38" t="s">
        <v>45</v>
      </c>
      <c r="D14" s="39" t="s">
        <v>43</v>
      </c>
      <c r="E14" s="38"/>
      <c r="F14" s="38"/>
      <c r="G14" s="40"/>
      <c r="H14" s="41"/>
      <c r="I14" s="41"/>
      <c r="J14" s="41">
        <v>22.58</v>
      </c>
      <c r="K14" s="42"/>
      <c r="L14" s="42"/>
      <c r="M14" s="43"/>
      <c r="N14" s="44">
        <f t="shared" si="1"/>
        <v>22.58</v>
      </c>
      <c r="O14" s="48">
        <v>22.58</v>
      </c>
      <c r="P14" s="46">
        <v>13.78</v>
      </c>
    </row>
    <row r="15" spans="1:19" ht="43.35" customHeight="1">
      <c r="A15" s="36">
        <v>5</v>
      </c>
      <c r="B15" s="37"/>
      <c r="C15" s="38"/>
      <c r="D15" s="39"/>
      <c r="E15" s="38"/>
      <c r="F15" s="38"/>
      <c r="G15" s="49"/>
      <c r="H15" s="41"/>
      <c r="I15" s="41"/>
      <c r="J15" s="41"/>
      <c r="K15" s="41"/>
      <c r="L15" s="41"/>
      <c r="M15" s="43"/>
      <c r="N15" s="44">
        <f t="shared" si="1"/>
        <v>0</v>
      </c>
      <c r="O15" s="48"/>
      <c r="P15" s="46"/>
    </row>
    <row r="16" spans="1:19" ht="43.35" customHeight="1">
      <c r="A16" s="36">
        <v>6</v>
      </c>
      <c r="B16" s="37"/>
      <c r="C16" s="38"/>
      <c r="D16" s="39"/>
      <c r="E16" s="38"/>
      <c r="F16" s="38"/>
      <c r="G16" s="49"/>
      <c r="H16" s="41"/>
      <c r="I16" s="41"/>
      <c r="J16" s="41"/>
      <c r="K16" s="41"/>
      <c r="L16" s="41"/>
      <c r="M16" s="43"/>
      <c r="N16" s="44">
        <f t="shared" si="1"/>
        <v>0</v>
      </c>
      <c r="O16" s="48"/>
      <c r="P16" s="50"/>
    </row>
    <row r="17" spans="1:16" ht="43.35" customHeight="1">
      <c r="A17" s="36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80"/>
      <c r="M17" s="43"/>
      <c r="N17" s="44">
        <f t="shared" si="1"/>
        <v>0</v>
      </c>
      <c r="O17" s="48"/>
      <c r="P17" s="46"/>
    </row>
    <row r="18" spans="1:16" ht="43.35" customHeight="1">
      <c r="A18" s="36">
        <v>8</v>
      </c>
      <c r="B18" s="37"/>
      <c r="C18" s="38"/>
      <c r="D18" s="51"/>
      <c r="E18" s="38"/>
      <c r="F18" s="38"/>
      <c r="G18" s="49"/>
      <c r="H18" s="41"/>
      <c r="I18" s="41"/>
      <c r="J18" s="41"/>
      <c r="K18" s="42"/>
      <c r="L18" s="81"/>
      <c r="M18" s="43"/>
      <c r="N18" s="44">
        <f t="shared" si="1"/>
        <v>0</v>
      </c>
      <c r="O18" s="48"/>
      <c r="P18" s="46"/>
    </row>
    <row r="19" spans="1:16" ht="43.35" customHeight="1">
      <c r="A19" s="36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81"/>
      <c r="M19" s="43"/>
      <c r="N19" s="44">
        <f t="shared" si="1"/>
        <v>0</v>
      </c>
      <c r="O19" s="48"/>
      <c r="P19" s="46"/>
    </row>
    <row r="20" spans="1:16" ht="43.35" customHeight="1">
      <c r="A20" s="36">
        <v>10</v>
      </c>
      <c r="B20" s="37"/>
      <c r="C20" s="38"/>
      <c r="D20" s="51"/>
      <c r="E20" s="38"/>
      <c r="F20" s="38"/>
      <c r="G20" s="49"/>
      <c r="H20" s="41"/>
      <c r="I20" s="41"/>
      <c r="J20" s="41"/>
      <c r="K20" s="42"/>
      <c r="L20" s="81"/>
      <c r="M20" s="42"/>
      <c r="N20" s="44">
        <f t="shared" si="1"/>
        <v>0</v>
      </c>
      <c r="O20" s="48"/>
      <c r="P20" s="46"/>
    </row>
    <row r="21" spans="1:16" ht="30.2" hidden="1" customHeight="1">
      <c r="A21" s="47">
        <v>22</v>
      </c>
      <c r="B21" s="53"/>
      <c r="C21" s="38"/>
      <c r="D21" s="54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6" ht="30.2" hidden="1" customHeight="1">
      <c r="A22" s="47">
        <v>23</v>
      </c>
      <c r="B22" s="55"/>
      <c r="C22" s="38"/>
      <c r="D22" s="51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46"/>
    </row>
    <row r="23" spans="1:16" ht="30.2" hidden="1" customHeight="1">
      <c r="A23" s="47">
        <v>24</v>
      </c>
      <c r="B23" s="55"/>
      <c r="C23" s="38"/>
      <c r="D23" s="54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6" ht="30.2" hidden="1" customHeight="1">
      <c r="A24" s="47">
        <v>25</v>
      </c>
      <c r="B24" s="55"/>
      <c r="C24" s="38"/>
      <c r="D24" s="54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0.2" hidden="1" customHeight="1">
      <c r="A25" s="47">
        <v>26</v>
      </c>
      <c r="B25" s="55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0.2" hidden="1" customHeight="1">
      <c r="A26" s="47">
        <v>27</v>
      </c>
      <c r="B26" s="55"/>
      <c r="C26" s="38"/>
      <c r="D26" s="54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0.2" hidden="1" customHeight="1">
      <c r="A27" s="47">
        <v>28</v>
      </c>
      <c r="B27" s="55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29</v>
      </c>
      <c r="B28" s="55"/>
      <c r="C28" s="38"/>
      <c r="D28" s="54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30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31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32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.2" hidden="1" customHeight="1">
      <c r="A32" s="47">
        <v>33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ref="N32:N63" si="2">SUM(H32:M32)</f>
        <v>0</v>
      </c>
      <c r="O32" s="48"/>
      <c r="P32" s="46"/>
    </row>
    <row r="33" spans="1:16" ht="30.2" hidden="1" customHeight="1">
      <c r="A33" s="47">
        <v>34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2"/>
        <v>0</v>
      </c>
      <c r="O33" s="48"/>
      <c r="P33" s="46"/>
    </row>
    <row r="34" spans="1:16" ht="30.2" hidden="1" customHeight="1">
      <c r="A34" s="47">
        <v>35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2"/>
        <v>0</v>
      </c>
      <c r="O34" s="48"/>
      <c r="P34" s="46"/>
    </row>
    <row r="35" spans="1:16" ht="30.2" hidden="1" customHeight="1">
      <c r="A35" s="47">
        <v>36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2"/>
        <v>0</v>
      </c>
      <c r="O35" s="48"/>
      <c r="P35" s="46"/>
    </row>
    <row r="36" spans="1:16" ht="30.2" hidden="1" customHeight="1">
      <c r="A36" s="47">
        <v>37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2"/>
        <v>0</v>
      </c>
      <c r="O36" s="48"/>
      <c r="P36" s="46"/>
    </row>
    <row r="37" spans="1:16" ht="30.2" hidden="1" customHeight="1">
      <c r="A37" s="47">
        <v>38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2"/>
        <v>0</v>
      </c>
      <c r="O37" s="48"/>
      <c r="P37" s="46"/>
    </row>
    <row r="38" spans="1:16" ht="30.2" hidden="1" customHeight="1">
      <c r="A38" s="47">
        <v>39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2"/>
        <v>0</v>
      </c>
      <c r="O38" s="48"/>
      <c r="P38" s="46"/>
    </row>
    <row r="39" spans="1:16" ht="30.2" hidden="1" customHeight="1">
      <c r="A39" s="47">
        <v>40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2"/>
        <v>0</v>
      </c>
      <c r="O39" s="48"/>
      <c r="P39" s="46"/>
    </row>
    <row r="40" spans="1:16" ht="30.2" hidden="1" customHeight="1">
      <c r="A40" s="47">
        <v>41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2"/>
        <v>0</v>
      </c>
      <c r="O40" s="48"/>
      <c r="P40" s="46"/>
    </row>
    <row r="41" spans="1:16" ht="30.2" hidden="1" customHeight="1">
      <c r="A41" s="47">
        <v>42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2"/>
        <v>0</v>
      </c>
      <c r="O41" s="48"/>
      <c r="P41" s="46"/>
    </row>
    <row r="42" spans="1:16" ht="30.2" hidden="1" customHeight="1">
      <c r="A42" s="47">
        <v>43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2"/>
        <v>0</v>
      </c>
      <c r="O42" s="48"/>
      <c r="P42" s="46"/>
    </row>
    <row r="43" spans="1:16" ht="30.2" hidden="1" customHeight="1">
      <c r="A43" s="47">
        <v>44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2"/>
        <v>0</v>
      </c>
      <c r="O43" s="48"/>
      <c r="P43" s="46"/>
    </row>
    <row r="44" spans="1:16" ht="30.2" hidden="1" customHeight="1">
      <c r="A44" s="47">
        <v>45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2"/>
        <v>0</v>
      </c>
      <c r="O44" s="48"/>
      <c r="P44" s="46"/>
    </row>
    <row r="45" spans="1:16" ht="30.2" hidden="1" customHeight="1">
      <c r="A45" s="47">
        <v>46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0.2" hidden="1" customHeight="1">
      <c r="A46" s="47">
        <v>47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0.2" hidden="1" customHeight="1">
      <c r="A47" s="47">
        <v>48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0.2" hidden="1" customHeight="1">
      <c r="A48" s="47">
        <v>49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0.2" hidden="1" customHeight="1">
      <c r="A49" s="47">
        <v>50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0.2" hidden="1" customHeight="1">
      <c r="A50" s="47">
        <v>51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0.2" hidden="1" customHeight="1">
      <c r="A51" s="47">
        <v>52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0.2" hidden="1" customHeight="1">
      <c r="A52" s="47">
        <v>53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0.2" hidden="1" customHeight="1">
      <c r="A53" s="47">
        <v>54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0.2" hidden="1" customHeight="1">
      <c r="A54" s="47">
        <v>55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0.2" hidden="1" customHeight="1">
      <c r="A55" s="47">
        <v>56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0.2" hidden="1" customHeight="1">
      <c r="A56" s="47">
        <v>57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0.2" hidden="1" customHeight="1">
      <c r="A57" s="47">
        <v>58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0.2" hidden="1" customHeight="1">
      <c r="A58" s="47">
        <v>59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0.2" hidden="1" customHeight="1">
      <c r="A59" s="47">
        <v>60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0.2" hidden="1" customHeight="1">
      <c r="A60" s="47">
        <v>61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0.2" hidden="1" customHeight="1">
      <c r="A61" s="47">
        <v>62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0.2" hidden="1" customHeight="1">
      <c r="A62" s="47">
        <v>63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0.2" hidden="1" customHeight="1">
      <c r="A63" s="47">
        <v>64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0.2" hidden="1" customHeight="1">
      <c r="A64" s="47">
        <v>65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ref="N64:N95" si="3">SUM(H64:M64)</f>
        <v>0</v>
      </c>
      <c r="O64" s="48"/>
      <c r="P64" s="46"/>
    </row>
    <row r="65" spans="1:16" ht="30.2" hidden="1" customHeight="1">
      <c r="A65" s="47">
        <v>66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3"/>
        <v>0</v>
      </c>
      <c r="O65" s="48"/>
      <c r="P65" s="46"/>
    </row>
    <row r="66" spans="1:16" ht="30.2" hidden="1" customHeight="1">
      <c r="A66" s="47">
        <v>67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3"/>
        <v>0</v>
      </c>
      <c r="O66" s="48"/>
      <c r="P66" s="46"/>
    </row>
    <row r="67" spans="1:16" ht="30.2" hidden="1" customHeight="1">
      <c r="A67" s="47">
        <v>68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3"/>
        <v>0</v>
      </c>
      <c r="O67" s="48"/>
      <c r="P67" s="46"/>
    </row>
    <row r="68" spans="1:16" ht="30.2" hidden="1" customHeight="1">
      <c r="A68" s="47">
        <v>69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3"/>
        <v>0</v>
      </c>
      <c r="O68" s="48"/>
      <c r="P68" s="46"/>
    </row>
    <row r="69" spans="1:16" ht="30.2" hidden="1" customHeight="1">
      <c r="A69" s="47">
        <v>70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3"/>
        <v>0</v>
      </c>
      <c r="O69" s="48"/>
      <c r="P69" s="46"/>
    </row>
    <row r="70" spans="1:16" ht="30.2" hidden="1" customHeight="1">
      <c r="A70" s="47">
        <v>71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3"/>
        <v>0</v>
      </c>
      <c r="O70" s="48"/>
      <c r="P70" s="46"/>
    </row>
    <row r="71" spans="1:16" ht="30.2" hidden="1" customHeight="1">
      <c r="A71" s="47">
        <v>72</v>
      </c>
      <c r="B71" s="55"/>
      <c r="C71" s="38"/>
      <c r="D71" s="54"/>
      <c r="E71" s="38"/>
      <c r="F71" s="38"/>
      <c r="G71" s="52"/>
      <c r="H71" s="41"/>
      <c r="I71" s="41"/>
      <c r="J71" s="41"/>
      <c r="K71" s="42"/>
      <c r="L71" s="42"/>
      <c r="M71" s="42"/>
      <c r="N71" s="44">
        <f t="shared" si="3"/>
        <v>0</v>
      </c>
      <c r="O71" s="48"/>
      <c r="P71" s="46"/>
    </row>
    <row r="72" spans="1:16" ht="30.2" hidden="1" customHeight="1">
      <c r="A72" s="47">
        <v>73</v>
      </c>
      <c r="B72" s="55"/>
      <c r="C72" s="38"/>
      <c r="D72" s="54"/>
      <c r="E72" s="38"/>
      <c r="F72" s="38"/>
      <c r="G72" s="54"/>
      <c r="H72" s="41"/>
      <c r="I72" s="41"/>
      <c r="J72" s="41"/>
      <c r="K72" s="42"/>
      <c r="L72" s="42"/>
      <c r="M72" s="42"/>
      <c r="N72" s="44">
        <f t="shared" si="3"/>
        <v>0</v>
      </c>
      <c r="O72" s="48"/>
      <c r="P72" s="46"/>
    </row>
    <row r="73" spans="1:16" ht="30.2" hidden="1" customHeight="1">
      <c r="A73" s="47">
        <v>74</v>
      </c>
      <c r="B73" s="55"/>
      <c r="C73" s="38"/>
      <c r="D73" s="54"/>
      <c r="E73" s="38"/>
      <c r="F73" s="38"/>
      <c r="G73" s="54"/>
      <c r="H73" s="41"/>
      <c r="I73" s="41"/>
      <c r="J73" s="41"/>
      <c r="K73" s="42"/>
      <c r="L73" s="42"/>
      <c r="M73" s="42"/>
      <c r="N73" s="44">
        <f t="shared" si="3"/>
        <v>0</v>
      </c>
      <c r="O73" s="48"/>
      <c r="P73" s="46"/>
    </row>
    <row r="74" spans="1:16" ht="30.2" hidden="1" customHeight="1">
      <c r="A74" s="47">
        <v>75</v>
      </c>
      <c r="B74" s="56"/>
      <c r="C74" s="38"/>
      <c r="D74" s="54"/>
      <c r="E74" s="54"/>
      <c r="F74" s="54"/>
      <c r="G74" s="40"/>
      <c r="H74" s="57"/>
      <c r="I74" s="57"/>
      <c r="J74" s="57"/>
      <c r="K74" s="43"/>
      <c r="L74" s="42"/>
      <c r="M74" s="42"/>
      <c r="N74" s="44">
        <f t="shared" si="3"/>
        <v>0</v>
      </c>
      <c r="O74" s="48"/>
      <c r="P74" s="46"/>
    </row>
    <row r="75" spans="1:16" ht="30.2" hidden="1" customHeight="1">
      <c r="A75" s="47">
        <v>76</v>
      </c>
      <c r="B75" s="56"/>
      <c r="C75" s="38"/>
      <c r="D75" s="54"/>
      <c r="E75" s="54"/>
      <c r="F75" s="54"/>
      <c r="G75" s="40"/>
      <c r="H75" s="57"/>
      <c r="I75" s="57"/>
      <c r="J75" s="57"/>
      <c r="K75" s="43"/>
      <c r="L75" s="42"/>
      <c r="M75" s="43"/>
      <c r="N75" s="44">
        <f t="shared" si="3"/>
        <v>0</v>
      </c>
      <c r="O75" s="48"/>
      <c r="P75" s="46"/>
    </row>
    <row r="76" spans="1:16" ht="30.2" hidden="1" customHeight="1">
      <c r="A76" s="47">
        <v>77</v>
      </c>
      <c r="B76" s="56"/>
      <c r="C76" s="38"/>
      <c r="D76" s="54"/>
      <c r="E76" s="54"/>
      <c r="F76" s="54"/>
      <c r="G76" s="40"/>
      <c r="H76" s="57"/>
      <c r="I76" s="57"/>
      <c r="J76" s="57"/>
      <c r="K76" s="43"/>
      <c r="L76" s="42"/>
      <c r="M76" s="43"/>
      <c r="N76" s="44">
        <f t="shared" si="3"/>
        <v>0</v>
      </c>
      <c r="O76" s="48"/>
      <c r="P76" s="46"/>
    </row>
    <row r="77" spans="1:16" ht="30.2" hidden="1" customHeight="1">
      <c r="A77" s="47">
        <v>78</v>
      </c>
      <c r="B77" s="56"/>
      <c r="C77" s="38"/>
      <c r="D77" s="54"/>
      <c r="E77" s="54"/>
      <c r="F77" s="54"/>
      <c r="G77" s="40"/>
      <c r="H77" s="57"/>
      <c r="I77" s="57"/>
      <c r="J77" s="57"/>
      <c r="K77" s="43"/>
      <c r="L77" s="42"/>
      <c r="M77" s="43"/>
      <c r="N77" s="44">
        <f t="shared" si="3"/>
        <v>0</v>
      </c>
      <c r="O77" s="48"/>
      <c r="P77" s="46"/>
    </row>
    <row r="78" spans="1:16" ht="30.2" hidden="1" customHeight="1">
      <c r="A78" s="47">
        <v>79</v>
      </c>
      <c r="B78" s="56"/>
      <c r="C78" s="38"/>
      <c r="D78" s="54"/>
      <c r="E78" s="54"/>
      <c r="F78" s="54"/>
      <c r="G78" s="40"/>
      <c r="H78" s="57"/>
      <c r="I78" s="57"/>
      <c r="J78" s="57"/>
      <c r="K78" s="43"/>
      <c r="L78" s="42"/>
      <c r="M78" s="43"/>
      <c r="N78" s="44">
        <f t="shared" si="3"/>
        <v>0</v>
      </c>
      <c r="O78" s="48"/>
      <c r="P78" s="46"/>
    </row>
    <row r="79" spans="1:16" ht="30.2" hidden="1" customHeight="1">
      <c r="A79" s="47">
        <v>80</v>
      </c>
      <c r="B79" s="56"/>
      <c r="C79" s="54"/>
      <c r="D79" s="52"/>
      <c r="E79" s="52"/>
      <c r="F79" s="40"/>
      <c r="G79" s="58"/>
      <c r="H79" s="43"/>
      <c r="I79" s="43"/>
      <c r="J79" s="43"/>
      <c r="K79" s="43"/>
      <c r="L79" s="43"/>
      <c r="M79" s="43"/>
      <c r="N79" s="44">
        <f t="shared" si="3"/>
        <v>0</v>
      </c>
      <c r="O79" s="48"/>
      <c r="P79" s="46"/>
    </row>
    <row r="80" spans="1:16" ht="30.2" hidden="1" customHeight="1">
      <c r="A80" s="47">
        <v>81</v>
      </c>
      <c r="B80" s="56"/>
      <c r="C80" s="54"/>
      <c r="D80" s="52"/>
      <c r="E80" s="52"/>
      <c r="F80" s="40"/>
      <c r="G80" s="58"/>
      <c r="H80" s="43"/>
      <c r="I80" s="43"/>
      <c r="J80" s="43"/>
      <c r="K80" s="43"/>
      <c r="L80" s="43"/>
      <c r="M80" s="43"/>
      <c r="N80" s="44">
        <f t="shared" si="3"/>
        <v>0</v>
      </c>
      <c r="O80" s="48"/>
      <c r="P80" s="46"/>
    </row>
    <row r="81" spans="1:16" ht="30.2" hidden="1" customHeight="1">
      <c r="A81" s="47">
        <v>82</v>
      </c>
      <c r="B81" s="56"/>
      <c r="C81" s="54"/>
      <c r="D81" s="52"/>
      <c r="E81" s="52"/>
      <c r="F81" s="40"/>
      <c r="G81" s="58"/>
      <c r="H81" s="43"/>
      <c r="I81" s="43"/>
      <c r="J81" s="43"/>
      <c r="K81" s="43"/>
      <c r="L81" s="43"/>
      <c r="M81" s="43"/>
      <c r="N81" s="44">
        <f t="shared" si="3"/>
        <v>0</v>
      </c>
      <c r="O81" s="48"/>
      <c r="P81" s="46"/>
    </row>
    <row r="82" spans="1:16" ht="30.2" hidden="1" customHeight="1">
      <c r="A82" s="47">
        <v>83</v>
      </c>
      <c r="B82" s="56"/>
      <c r="C82" s="54"/>
      <c r="D82" s="52"/>
      <c r="E82" s="52"/>
      <c r="F82" s="40"/>
      <c r="G82" s="58"/>
      <c r="H82" s="43"/>
      <c r="I82" s="43"/>
      <c r="J82" s="43"/>
      <c r="K82" s="43"/>
      <c r="L82" s="43"/>
      <c r="M82" s="43"/>
      <c r="N82" s="44">
        <f t="shared" si="3"/>
        <v>0</v>
      </c>
      <c r="O82" s="48"/>
      <c r="P82" s="46"/>
    </row>
    <row r="83" spans="1:16" ht="30.2" hidden="1" customHeight="1">
      <c r="A83" s="47">
        <v>84</v>
      </c>
      <c r="B83" s="56"/>
      <c r="C83" s="54"/>
      <c r="D83" s="52"/>
      <c r="E83" s="52"/>
      <c r="F83" s="40"/>
      <c r="G83" s="58"/>
      <c r="H83" s="43"/>
      <c r="I83" s="43"/>
      <c r="J83" s="43"/>
      <c r="K83" s="43"/>
      <c r="L83" s="43"/>
      <c r="M83" s="43"/>
      <c r="N83" s="44">
        <f t="shared" si="3"/>
        <v>0</v>
      </c>
      <c r="O83" s="48"/>
      <c r="P83" s="46"/>
    </row>
    <row r="84" spans="1:16" ht="30.2" hidden="1" customHeight="1">
      <c r="A84" s="47">
        <v>85</v>
      </c>
      <c r="B84" s="56"/>
      <c r="C84" s="54"/>
      <c r="D84" s="52"/>
      <c r="E84" s="52"/>
      <c r="F84" s="40"/>
      <c r="G84" s="58"/>
      <c r="H84" s="43"/>
      <c r="I84" s="43"/>
      <c r="J84" s="43"/>
      <c r="K84" s="43"/>
      <c r="L84" s="43"/>
      <c r="M84" s="43"/>
      <c r="N84" s="44">
        <f t="shared" si="3"/>
        <v>0</v>
      </c>
      <c r="O84" s="48"/>
      <c r="P84" s="46"/>
    </row>
    <row r="85" spans="1:16" ht="30.2" hidden="1" customHeight="1">
      <c r="A85" s="47">
        <v>86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3"/>
        <v>0</v>
      </c>
      <c r="O85" s="48"/>
      <c r="P85" s="46"/>
    </row>
    <row r="86" spans="1:16" ht="30.2" hidden="1" customHeight="1">
      <c r="A86" s="47">
        <v>87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3"/>
        <v>0</v>
      </c>
      <c r="O86" s="48"/>
      <c r="P86" s="46"/>
    </row>
    <row r="87" spans="1:16" ht="30.2" hidden="1" customHeight="1">
      <c r="A87" s="47">
        <v>88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3"/>
        <v>0</v>
      </c>
      <c r="O87" s="48"/>
      <c r="P87" s="46"/>
    </row>
    <row r="88" spans="1:16" ht="30.2" hidden="1" customHeight="1">
      <c r="A88" s="47">
        <v>89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3"/>
        <v>0</v>
      </c>
      <c r="O88" s="48"/>
      <c r="P88" s="46"/>
    </row>
    <row r="89" spans="1:16" ht="30.2" hidden="1" customHeight="1">
      <c r="A89" s="47">
        <v>90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3"/>
        <v>0</v>
      </c>
      <c r="O89" s="48"/>
      <c r="P89" s="46"/>
    </row>
    <row r="90" spans="1:16" ht="30.2" hidden="1" customHeight="1">
      <c r="A90" s="47">
        <v>91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3"/>
        <v>0</v>
      </c>
      <c r="O90" s="48"/>
      <c r="P90" s="46"/>
    </row>
    <row r="91" spans="1:16" ht="30.2" hidden="1" customHeight="1">
      <c r="A91" s="47">
        <v>92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0.2" hidden="1" customHeight="1">
      <c r="A92" s="47">
        <v>93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0.2" hidden="1" customHeight="1">
      <c r="A93" s="47">
        <v>94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0.2" hidden="1" customHeight="1">
      <c r="A94" s="47">
        <v>95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0.2" hidden="1" customHeight="1">
      <c r="A95" s="47">
        <v>96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0.2" hidden="1" customHeight="1">
      <c r="A96" s="47">
        <v>97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ref="N96:N124" si="4">SUM(H96:M96)</f>
        <v>0</v>
      </c>
      <c r="O96" s="48"/>
      <c r="P96" s="46"/>
    </row>
    <row r="97" spans="1:16" ht="30.2" hidden="1" customHeight="1">
      <c r="A97" s="47">
        <v>98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4"/>
        <v>0</v>
      </c>
      <c r="O97" s="48"/>
      <c r="P97" s="46"/>
    </row>
    <row r="98" spans="1:16" ht="30.2" hidden="1" customHeight="1">
      <c r="A98" s="47">
        <v>99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4"/>
        <v>0</v>
      </c>
      <c r="O98" s="48"/>
      <c r="P98" s="46"/>
    </row>
    <row r="99" spans="1:16" ht="30.2" hidden="1" customHeight="1">
      <c r="A99" s="47">
        <v>100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4"/>
        <v>0</v>
      </c>
      <c r="O99" s="48"/>
      <c r="P99" s="46"/>
    </row>
    <row r="100" spans="1:16" ht="30.2" hidden="1" customHeight="1">
      <c r="A100" s="47">
        <v>101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4"/>
        <v>0</v>
      </c>
      <c r="O100" s="48"/>
      <c r="P100" s="46"/>
    </row>
    <row r="101" spans="1:16" ht="30.2" hidden="1" customHeight="1">
      <c r="A101" s="47">
        <v>102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4"/>
        <v>0</v>
      </c>
      <c r="O101" s="48"/>
      <c r="P101" s="46"/>
    </row>
    <row r="102" spans="1:16" ht="30.2" hidden="1" customHeight="1">
      <c r="A102" s="47">
        <v>103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4"/>
        <v>0</v>
      </c>
      <c r="O102" s="48"/>
      <c r="P102" s="46"/>
    </row>
    <row r="103" spans="1:16" ht="30.2" hidden="1" customHeight="1">
      <c r="A103" s="47">
        <v>104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4"/>
        <v>0</v>
      </c>
      <c r="O103" s="48"/>
      <c r="P103" s="46"/>
    </row>
    <row r="104" spans="1:16" ht="30.2" hidden="1" customHeight="1">
      <c r="A104" s="47">
        <v>105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4"/>
        <v>0</v>
      </c>
      <c r="O104" s="48"/>
      <c r="P104" s="46"/>
    </row>
    <row r="105" spans="1:16" ht="30.2" hidden="1" customHeight="1">
      <c r="A105" s="47">
        <v>106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4"/>
        <v>0</v>
      </c>
      <c r="O105" s="48"/>
      <c r="P105" s="46"/>
    </row>
    <row r="106" spans="1:16" ht="30.2" hidden="1" customHeight="1">
      <c r="A106" s="47">
        <v>107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4"/>
        <v>0</v>
      </c>
      <c r="O106" s="48"/>
      <c r="P106" s="46"/>
    </row>
    <row r="107" spans="1:16" ht="30.2" hidden="1" customHeight="1">
      <c r="A107" s="47">
        <v>108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4"/>
        <v>0</v>
      </c>
      <c r="O107" s="48"/>
      <c r="P107" s="46"/>
    </row>
    <row r="108" spans="1:16" ht="30.2" hidden="1" customHeight="1">
      <c r="A108" s="47">
        <v>109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0.2" hidden="1" customHeight="1">
      <c r="A109" s="47">
        <v>110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.2" hidden="1" customHeight="1">
      <c r="A110" s="47">
        <v>111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.2" hidden="1" customHeight="1">
      <c r="A111" s="47">
        <v>112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.2" hidden="1" customHeight="1">
      <c r="A112" s="47">
        <v>113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7" ht="30.2" hidden="1" customHeight="1">
      <c r="A113" s="47">
        <v>114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7" ht="30.2" hidden="1" customHeight="1">
      <c r="A114" s="47">
        <v>115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7" ht="30.2" hidden="1" customHeight="1">
      <c r="A115" s="47">
        <v>116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7" ht="30.2" hidden="1" customHeight="1">
      <c r="A116" s="47">
        <v>117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7" ht="30.2" hidden="1" customHeight="1">
      <c r="A117" s="47">
        <v>118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7" ht="30.2" hidden="1" customHeight="1">
      <c r="A118" s="47">
        <v>119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7" ht="30.2" hidden="1" customHeight="1">
      <c r="A119" s="47">
        <v>120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7" ht="30.2" hidden="1" customHeight="1">
      <c r="A120" s="47">
        <v>121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7" ht="30.2" hidden="1" customHeight="1">
      <c r="A121" s="47">
        <v>122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7" ht="30.2" hidden="1" customHeight="1">
      <c r="A122" s="47">
        <v>123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7" ht="30.2" hidden="1" customHeight="1">
      <c r="A123" s="47">
        <v>124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7" ht="30.2" hidden="1" customHeight="1">
      <c r="A124" s="47">
        <v>125</v>
      </c>
      <c r="B124" s="56"/>
      <c r="C124" s="54"/>
      <c r="D124" s="52"/>
      <c r="E124" s="52"/>
      <c r="F124" s="40"/>
      <c r="G124" s="58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7" ht="17.100000000000001" customHeight="1">
      <c r="P125" s="16"/>
    </row>
    <row r="126" spans="1:17" ht="17.100000000000001" customHeight="1">
      <c r="A126" s="59"/>
      <c r="B126" s="60"/>
      <c r="C126" s="60"/>
      <c r="D126" s="60"/>
      <c r="E126" s="60"/>
      <c r="F126" s="60"/>
      <c r="G126" s="60"/>
      <c r="H126" s="60"/>
      <c r="I126" s="60"/>
      <c r="J126" s="61"/>
      <c r="K126" s="61"/>
      <c r="L126" s="60"/>
      <c r="M126" s="60"/>
      <c r="N126" s="60"/>
      <c r="O126" s="60"/>
      <c r="P126" s="62"/>
      <c r="Q126" s="7"/>
    </row>
    <row r="127" spans="1:17" ht="17.100000000000001" customHeight="1">
      <c r="A127" s="63"/>
      <c r="B127" s="64"/>
      <c r="C127" s="65"/>
      <c r="D127" s="66"/>
      <c r="E127" s="66"/>
      <c r="F127" s="67"/>
      <c r="G127" s="68"/>
      <c r="H127" s="69"/>
      <c r="I127" s="70"/>
      <c r="J127" s="61"/>
      <c r="K127" s="61"/>
      <c r="L127" s="70"/>
      <c r="M127" s="70"/>
      <c r="N127" s="71"/>
      <c r="O127" s="72"/>
      <c r="P127" s="61"/>
      <c r="Q127" s="7"/>
    </row>
    <row r="128" spans="1:17" ht="17.100000000000001" customHeight="1">
      <c r="A128" s="59"/>
      <c r="B128" s="73" t="s">
        <v>37</v>
      </c>
      <c r="C128" s="73"/>
      <c r="D128" s="73"/>
      <c r="E128" s="60"/>
      <c r="F128" s="60"/>
      <c r="G128" s="73" t="s">
        <v>38</v>
      </c>
      <c r="H128" s="73"/>
      <c r="I128" s="73"/>
      <c r="J128" s="61"/>
      <c r="K128" s="61"/>
      <c r="L128" s="73" t="s">
        <v>39</v>
      </c>
      <c r="M128" s="73"/>
      <c r="N128" s="73"/>
      <c r="O128" s="60"/>
      <c r="P128" s="61"/>
      <c r="Q128" s="7"/>
    </row>
    <row r="129" spans="1:17" ht="17.100000000000001" customHeight="1">
      <c r="A129" s="59"/>
      <c r="B129" s="60"/>
      <c r="C129" s="60"/>
      <c r="D129" s="60"/>
      <c r="E129" s="60"/>
      <c r="F129" s="60"/>
      <c r="G129" s="60"/>
      <c r="H129" s="60"/>
      <c r="I129" s="60"/>
      <c r="J129" s="61"/>
      <c r="K129" s="61"/>
      <c r="L129" s="60"/>
      <c r="M129" s="60"/>
      <c r="N129" s="60"/>
      <c r="O129" s="60"/>
      <c r="P129" s="61"/>
      <c r="Q129" s="7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127 B17:B20 B11 B74:B124">
      <formula1>36831</formula1>
      <formula2>0</formula2>
    </dataValidation>
    <dataValidation type="decimal" operator="greaterThanOrEqual" allowBlank="1" showErrorMessage="1" errorTitle="Valore" error="Inserire un numero maggiore o uguale a 0 (zero)!" sqref="H127:M127 H11:M12 H13:K13 M13:M20 L14:M14 K15:M16 L17:M18 K19:M78 H14:J78 H79:M124">
      <formula1>0</formula1>
      <formula2>0</formula2>
    </dataValidation>
    <dataValidation type="whole" operator="greaterThanOrEqual" allowBlank="1" showErrorMessage="1" errorTitle="Valore" error="Inserire un numero maggiore o uguale a 0 (zero)!" sqref="N127 N11:N124">
      <formula1>0</formula1>
      <formula2>0</formula2>
    </dataValidation>
    <dataValidation type="textLength" operator="greaterThan" allowBlank="1" sqref="D22 D17:D20 C127 C79:C124 D74:D78 D72">
      <formula1>1</formula1>
      <formula2>0</formula2>
    </dataValidation>
    <dataValidation type="textLength" operator="greaterThan" allowBlank="1" showErrorMessage="1" sqref="E74:F78 F21:F72 D127:E127 D79:E124">
      <formula1>1</formula1>
      <formula2>0</formula2>
    </dataValidation>
    <dataValidation type="textLength" operator="greaterThan" sqref="G74:G78 G21:G71 F127 F79:F124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42" firstPageNumber="0" fitToHeight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32"/>
  <sheetViews>
    <sheetView view="pageBreakPreview" zoomScale="50" zoomScaleNormal="50" zoomScaleSheetLayoutView="50" zoomScalePageLayoutView="75" workbookViewId="0">
      <selection activeCell="C18" sqref="C18"/>
    </sheetView>
  </sheetViews>
  <sheetFormatPr defaultColWidth="8.85546875" defaultRowHeight="18.75"/>
  <cols>
    <col min="1" max="1" width="10.85546875" style="1" bestFit="1" customWidth="1"/>
    <col min="2" max="2" width="16" style="2" customWidth="1"/>
    <col min="3" max="3" width="24.140625" style="2" customWidth="1"/>
    <col min="4" max="4" width="29.7109375" style="2" customWidth="1"/>
    <col min="5" max="5" width="21.42578125" style="2" bestFit="1" customWidth="1"/>
    <col min="6" max="6" width="21.85546875" style="2" bestFit="1" customWidth="1"/>
    <col min="7" max="7" width="37.42578125" style="2" bestFit="1" customWidth="1"/>
    <col min="8" max="8" width="30" style="2" bestFit="1" customWidth="1"/>
    <col min="9" max="9" width="25.85546875" style="2" bestFit="1" customWidth="1"/>
    <col min="10" max="10" width="36.5703125" style="2" bestFit="1" customWidth="1"/>
    <col min="11" max="11" width="25.85546875" style="2" bestFit="1" customWidth="1"/>
    <col min="12" max="12" width="32" style="2" bestFit="1" customWidth="1"/>
    <col min="13" max="13" width="25.28515625" style="2" bestFit="1" customWidth="1"/>
    <col min="14" max="15" width="36.5703125" style="2" bestFit="1" customWidth="1"/>
    <col min="16" max="16" width="19.42578125" style="2" bestFit="1" customWidth="1"/>
    <col min="17" max="17" width="14.42578125" style="2" bestFit="1" customWidth="1"/>
    <col min="18" max="18" width="11.5703125" style="3" customWidth="1"/>
    <col min="19" max="1025" width="8.85546875" style="2"/>
  </cols>
  <sheetData>
    <row r="1" spans="1:19" ht="35.25" customHeight="1">
      <c r="B1" s="95" t="s">
        <v>0</v>
      </c>
      <c r="C1" s="95"/>
      <c r="D1" s="95"/>
      <c r="E1" s="96" t="s">
        <v>1</v>
      </c>
      <c r="F1" s="96"/>
      <c r="G1" s="4" t="s">
        <v>2</v>
      </c>
      <c r="H1" s="5">
        <v>41456</v>
      </c>
      <c r="L1" s="6" t="s">
        <v>3</v>
      </c>
      <c r="M1" s="7">
        <f>+P1-N7</f>
        <v>0</v>
      </c>
      <c r="N1" s="8" t="s">
        <v>4</v>
      </c>
      <c r="O1" s="9"/>
      <c r="P1" s="74">
        <f>SUM(H7:M7)</f>
        <v>6566.5</v>
      </c>
      <c r="Q1" s="86">
        <f>SUM(P11:P19)</f>
        <v>265.97000000000003</v>
      </c>
      <c r="R1" s="90">
        <f>SUM(Q11:Q19)</f>
        <v>163.32000000000002</v>
      </c>
    </row>
    <row r="2" spans="1:19" ht="35.25" customHeight="1">
      <c r="B2" s="97" t="s">
        <v>5</v>
      </c>
      <c r="C2" s="97"/>
      <c r="D2" s="97"/>
      <c r="E2" s="96" t="s">
        <v>6</v>
      </c>
      <c r="F2" s="96"/>
      <c r="G2" s="11"/>
      <c r="H2" s="11"/>
      <c r="N2" s="12" t="s">
        <v>7</v>
      </c>
      <c r="O2" s="13"/>
      <c r="P2" s="14"/>
      <c r="Q2" s="86"/>
      <c r="R2" s="90"/>
    </row>
    <row r="3" spans="1:19" ht="35.25" customHeight="1">
      <c r="B3" s="97" t="s">
        <v>9</v>
      </c>
      <c r="C3" s="97"/>
      <c r="D3" s="97"/>
      <c r="E3" s="96" t="s">
        <v>8</v>
      </c>
      <c r="F3" s="96"/>
      <c r="N3" s="12" t="s">
        <v>10</v>
      </c>
      <c r="O3" s="13"/>
      <c r="P3" s="75">
        <f>+O7</f>
        <v>4490</v>
      </c>
      <c r="Q3" s="87">
        <f>P17</f>
        <v>181.87</v>
      </c>
      <c r="R3" s="91">
        <f>Q17</f>
        <v>112.34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87"/>
      <c r="R4" s="91"/>
    </row>
    <row r="5" spans="1:19" ht="46.5" customHeight="1">
      <c r="B5" s="22" t="s">
        <v>12</v>
      </c>
      <c r="C5" s="23"/>
      <c r="D5" s="24"/>
      <c r="E5" s="25">
        <v>2</v>
      </c>
      <c r="F5" s="16"/>
      <c r="G5" s="26" t="s">
        <v>13</v>
      </c>
      <c r="H5" s="17">
        <v>1.1100000000000001</v>
      </c>
      <c r="N5" s="98" t="s">
        <v>14</v>
      </c>
      <c r="O5" s="98"/>
      <c r="P5" s="76">
        <f>P1-P2-P3</f>
        <v>2076.5</v>
      </c>
      <c r="Q5" s="87">
        <f>Q1-Q3</f>
        <v>84.100000000000023</v>
      </c>
      <c r="R5" s="91">
        <f>R1-R3</f>
        <v>50.980000000000018</v>
      </c>
    </row>
    <row r="6" spans="1:19" ht="43.5" customHeight="1">
      <c r="B6" s="28" t="s">
        <v>40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99" t="s">
        <v>18</v>
      </c>
      <c r="F7" s="99"/>
      <c r="G7" s="33">
        <f t="shared" ref="G7:O7" si="0">SUM(G11:G26)</f>
        <v>0</v>
      </c>
      <c r="H7" s="33">
        <f t="shared" si="0"/>
        <v>0</v>
      </c>
      <c r="I7" s="77">
        <f t="shared" si="0"/>
        <v>0</v>
      </c>
      <c r="J7" s="77">
        <f t="shared" si="0"/>
        <v>400</v>
      </c>
      <c r="K7" s="77">
        <f t="shared" si="0"/>
        <v>150</v>
      </c>
      <c r="L7" s="77">
        <f t="shared" si="0"/>
        <v>6016.5</v>
      </c>
      <c r="M7" s="77">
        <f t="shared" si="0"/>
        <v>0</v>
      </c>
      <c r="N7" s="77">
        <f t="shared" si="0"/>
        <v>6566.5</v>
      </c>
      <c r="O7" s="77">
        <f t="shared" si="0"/>
        <v>4490</v>
      </c>
      <c r="P7" s="15"/>
    </row>
    <row r="8" spans="1:19" ht="36" customHeight="1">
      <c r="A8" s="100"/>
      <c r="B8" s="32"/>
      <c r="C8" s="101" t="s">
        <v>19</v>
      </c>
      <c r="D8" s="101" t="s">
        <v>20</v>
      </c>
      <c r="E8" s="99" t="s">
        <v>21</v>
      </c>
      <c r="F8" s="101" t="s">
        <v>22</v>
      </c>
      <c r="G8" s="94" t="s">
        <v>23</v>
      </c>
      <c r="H8" s="94" t="s">
        <v>24</v>
      </c>
      <c r="I8" s="94" t="s">
        <v>25</v>
      </c>
      <c r="J8" s="94" t="s">
        <v>26</v>
      </c>
      <c r="K8" s="94" t="s">
        <v>27</v>
      </c>
      <c r="L8" s="94" t="s">
        <v>28</v>
      </c>
      <c r="M8" s="94"/>
      <c r="N8" s="102" t="s">
        <v>4</v>
      </c>
      <c r="O8" s="103" t="s">
        <v>29</v>
      </c>
    </row>
    <row r="9" spans="1:19" ht="36" customHeight="1">
      <c r="A9" s="100"/>
      <c r="B9" s="32" t="s">
        <v>30</v>
      </c>
      <c r="C9" s="101"/>
      <c r="D9" s="101"/>
      <c r="E9" s="101"/>
      <c r="F9" s="101"/>
      <c r="G9" s="94"/>
      <c r="H9" s="94"/>
      <c r="I9" s="94" t="s">
        <v>31</v>
      </c>
      <c r="J9" s="94"/>
      <c r="K9" s="94" t="s">
        <v>32</v>
      </c>
      <c r="L9" s="94" t="s">
        <v>33</v>
      </c>
      <c r="M9" s="94" t="s">
        <v>34</v>
      </c>
      <c r="N9" s="102"/>
      <c r="O9" s="103"/>
    </row>
    <row r="10" spans="1:19" ht="37.5" customHeight="1">
      <c r="A10" s="100"/>
      <c r="B10" s="32"/>
      <c r="C10" s="101"/>
      <c r="D10" s="101"/>
      <c r="E10" s="101"/>
      <c r="F10" s="101"/>
      <c r="G10" s="35" t="s">
        <v>35</v>
      </c>
      <c r="H10" s="94"/>
      <c r="I10" s="94"/>
      <c r="J10" s="94"/>
      <c r="K10" s="94"/>
      <c r="L10" s="94"/>
      <c r="M10" s="94"/>
      <c r="N10" s="102"/>
      <c r="O10" s="103"/>
      <c r="P10" s="85" t="s">
        <v>52</v>
      </c>
      <c r="Q10" s="82" t="s">
        <v>51</v>
      </c>
    </row>
    <row r="11" spans="1:19" ht="57.6" customHeight="1">
      <c r="A11" s="36">
        <v>1</v>
      </c>
      <c r="B11" s="37">
        <v>41470</v>
      </c>
      <c r="C11" s="38" t="s">
        <v>45</v>
      </c>
      <c r="D11" s="39" t="s">
        <v>49</v>
      </c>
      <c r="E11" s="38"/>
      <c r="F11" s="38"/>
      <c r="G11" s="40"/>
      <c r="H11" s="41"/>
      <c r="I11" s="41"/>
      <c r="J11" s="41">
        <v>100</v>
      </c>
      <c r="K11" s="42"/>
      <c r="L11" s="42"/>
      <c r="M11" s="43"/>
      <c r="N11" s="44">
        <f t="shared" ref="N11:N26" si="1">SUM(H11:M11)</f>
        <v>100</v>
      </c>
      <c r="O11" s="78"/>
      <c r="P11" s="88">
        <v>4.04</v>
      </c>
      <c r="Q11" s="89">
        <v>2.4500000000000002</v>
      </c>
    </row>
    <row r="12" spans="1:19" ht="57.6" customHeight="1">
      <c r="A12" s="36">
        <v>2</v>
      </c>
      <c r="B12" s="37">
        <v>41470</v>
      </c>
      <c r="C12" s="38" t="s">
        <v>45</v>
      </c>
      <c r="D12" s="39" t="s">
        <v>50</v>
      </c>
      <c r="E12" s="38"/>
      <c r="F12" s="38"/>
      <c r="G12" s="40"/>
      <c r="H12" s="41"/>
      <c r="I12" s="41"/>
      <c r="J12" s="41">
        <v>100</v>
      </c>
      <c r="K12" s="42"/>
      <c r="L12" s="42"/>
      <c r="M12" s="43"/>
      <c r="N12" s="44">
        <f t="shared" si="1"/>
        <v>100</v>
      </c>
      <c r="O12" s="78"/>
      <c r="P12" s="88">
        <v>4.04</v>
      </c>
      <c r="Q12" s="89">
        <v>2.4500000000000002</v>
      </c>
    </row>
    <row r="13" spans="1:19" ht="57.6" customHeight="1">
      <c r="A13" s="36">
        <v>3</v>
      </c>
      <c r="B13" s="37">
        <v>41471</v>
      </c>
      <c r="C13" s="38" t="s">
        <v>45</v>
      </c>
      <c r="D13" s="39" t="s">
        <v>49</v>
      </c>
      <c r="E13" s="38"/>
      <c r="F13" s="38"/>
      <c r="G13" s="49"/>
      <c r="H13" s="41"/>
      <c r="I13" s="41"/>
      <c r="J13" s="41">
        <v>100</v>
      </c>
      <c r="K13" s="42"/>
      <c r="L13" s="42"/>
      <c r="M13" s="43"/>
      <c r="N13" s="44">
        <f t="shared" si="1"/>
        <v>100</v>
      </c>
      <c r="O13" s="79"/>
      <c r="P13" s="88">
        <v>4.05</v>
      </c>
      <c r="Q13" s="89">
        <v>2.46</v>
      </c>
    </row>
    <row r="14" spans="1:19" ht="36" customHeight="1">
      <c r="A14" s="36">
        <v>4</v>
      </c>
      <c r="B14" s="37">
        <v>41471</v>
      </c>
      <c r="C14" s="38" t="s">
        <v>45</v>
      </c>
      <c r="D14" s="39" t="s">
        <v>46</v>
      </c>
      <c r="E14" s="38"/>
      <c r="F14" s="38"/>
      <c r="G14" s="49"/>
      <c r="H14" s="41"/>
      <c r="I14" s="41"/>
      <c r="J14" s="42"/>
      <c r="K14" s="42"/>
      <c r="L14" s="42">
        <v>1301</v>
      </c>
      <c r="M14" s="43"/>
      <c r="N14" s="44">
        <f t="shared" ref="N14:N16" si="2">SUM(H14:M14)</f>
        <v>1301</v>
      </c>
      <c r="O14" s="79"/>
      <c r="P14" s="88">
        <v>52.71</v>
      </c>
      <c r="Q14" s="89">
        <v>31.95</v>
      </c>
    </row>
    <row r="15" spans="1:19" ht="54">
      <c r="A15" s="36">
        <v>5</v>
      </c>
      <c r="B15" s="37">
        <v>41471</v>
      </c>
      <c r="C15" s="38" t="s">
        <v>45</v>
      </c>
      <c r="D15" s="39" t="s">
        <v>50</v>
      </c>
      <c r="E15" s="38"/>
      <c r="F15" s="38"/>
      <c r="G15" s="49"/>
      <c r="H15" s="41"/>
      <c r="I15" s="41"/>
      <c r="J15" s="42">
        <v>100</v>
      </c>
      <c r="K15" s="42"/>
      <c r="L15" s="42"/>
      <c r="M15" s="43"/>
      <c r="N15" s="44">
        <f t="shared" si="2"/>
        <v>100</v>
      </c>
      <c r="O15" s="48"/>
      <c r="P15" s="88">
        <v>4.05</v>
      </c>
      <c r="Q15" s="89">
        <v>2.46</v>
      </c>
    </row>
    <row r="16" spans="1:19" ht="36" customHeight="1">
      <c r="A16" s="36">
        <v>6</v>
      </c>
      <c r="B16" s="53">
        <v>41471</v>
      </c>
      <c r="C16" s="38" t="s">
        <v>45</v>
      </c>
      <c r="D16" s="39" t="s">
        <v>53</v>
      </c>
      <c r="E16" s="38"/>
      <c r="F16" s="38"/>
      <c r="G16" s="49"/>
      <c r="H16" s="41"/>
      <c r="I16" s="41"/>
      <c r="J16" s="41"/>
      <c r="K16" s="42">
        <v>150</v>
      </c>
      <c r="L16" s="42"/>
      <c r="M16" s="43"/>
      <c r="N16" s="44">
        <f t="shared" si="2"/>
        <v>150</v>
      </c>
      <c r="O16" s="48"/>
      <c r="P16" s="88">
        <v>6.08</v>
      </c>
      <c r="Q16" s="89">
        <v>3.68</v>
      </c>
    </row>
    <row r="17" spans="1:17" ht="36" customHeight="1">
      <c r="A17" s="36">
        <v>7</v>
      </c>
      <c r="B17" s="53">
        <v>41472</v>
      </c>
      <c r="C17" s="38" t="s">
        <v>45</v>
      </c>
      <c r="D17" s="39" t="s">
        <v>48</v>
      </c>
      <c r="E17" s="38"/>
      <c r="F17" s="38"/>
      <c r="G17" s="49"/>
      <c r="H17" s="41"/>
      <c r="I17" s="41"/>
      <c r="J17" s="41"/>
      <c r="K17" s="42"/>
      <c r="L17" s="42">
        <v>4490</v>
      </c>
      <c r="M17" s="43"/>
      <c r="N17" s="44">
        <f t="shared" si="1"/>
        <v>4490</v>
      </c>
      <c r="O17" s="48">
        <v>4490</v>
      </c>
      <c r="P17" s="88">
        <v>181.87</v>
      </c>
      <c r="Q17" s="89">
        <v>112.34</v>
      </c>
    </row>
    <row r="18" spans="1:17" ht="36" customHeight="1">
      <c r="A18" s="36">
        <v>8</v>
      </c>
      <c r="B18" s="53">
        <v>41472</v>
      </c>
      <c r="C18" s="38" t="s">
        <v>45</v>
      </c>
      <c r="D18" s="39" t="s">
        <v>47</v>
      </c>
      <c r="E18" s="38"/>
      <c r="F18" s="38"/>
      <c r="G18" s="49"/>
      <c r="H18" s="41"/>
      <c r="I18" s="41"/>
      <c r="J18" s="41"/>
      <c r="K18" s="42"/>
      <c r="L18" s="42">
        <v>225.5</v>
      </c>
      <c r="M18" s="43"/>
      <c r="N18" s="44">
        <f t="shared" si="1"/>
        <v>225.5</v>
      </c>
      <c r="O18" s="79"/>
      <c r="P18" s="88">
        <v>9.1300000000000008</v>
      </c>
      <c r="Q18" s="89">
        <v>5.53</v>
      </c>
    </row>
    <row r="19" spans="1:17" ht="36" customHeight="1">
      <c r="A19" s="36">
        <v>9</v>
      </c>
      <c r="B19" s="53"/>
      <c r="C19" s="38"/>
      <c r="D19" s="39"/>
      <c r="E19" s="38"/>
      <c r="F19" s="38"/>
      <c r="G19" s="49"/>
      <c r="H19" s="41"/>
      <c r="I19" s="41"/>
      <c r="J19" s="41"/>
      <c r="K19" s="42"/>
      <c r="L19" s="42"/>
      <c r="M19" s="43"/>
      <c r="N19" s="44">
        <f t="shared" si="1"/>
        <v>0</v>
      </c>
      <c r="O19" s="79"/>
      <c r="P19" s="88"/>
      <c r="Q19" s="89"/>
    </row>
    <row r="20" spans="1:17" ht="36" customHeight="1">
      <c r="A20" s="36">
        <v>10</v>
      </c>
      <c r="B20" s="53"/>
      <c r="C20" s="39"/>
      <c r="D20" s="39"/>
      <c r="E20" s="38"/>
      <c r="F20" s="38"/>
      <c r="G20" s="49"/>
      <c r="H20" s="41"/>
      <c r="I20" s="41"/>
      <c r="J20" s="41"/>
      <c r="K20" s="42"/>
      <c r="L20" s="42"/>
      <c r="M20" s="43"/>
      <c r="N20" s="44">
        <f t="shared" si="1"/>
        <v>0</v>
      </c>
      <c r="O20" s="48"/>
      <c r="P20" s="46"/>
    </row>
    <row r="21" spans="1:17" ht="36" customHeight="1">
      <c r="A21" s="36">
        <v>11</v>
      </c>
      <c r="B21" s="53"/>
      <c r="C21" s="39"/>
      <c r="D21" s="39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79"/>
      <c r="P21" s="46"/>
    </row>
    <row r="22" spans="1:17" ht="36" customHeight="1">
      <c r="A22" s="36">
        <v>12</v>
      </c>
      <c r="B22" s="53"/>
      <c r="C22" s="39"/>
      <c r="D22" s="51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79"/>
      <c r="P22" s="46"/>
    </row>
    <row r="23" spans="1:17" ht="36" customHeight="1">
      <c r="A23" s="36">
        <v>13</v>
      </c>
      <c r="B23" s="53"/>
      <c r="C23" s="39"/>
      <c r="D23" s="51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79"/>
      <c r="P23" s="46"/>
    </row>
    <row r="24" spans="1:17" ht="36" customHeight="1">
      <c r="A24" s="36">
        <v>14</v>
      </c>
      <c r="B24" s="53"/>
      <c r="C24" s="39"/>
      <c r="D24" s="51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7" ht="36" customHeight="1">
      <c r="A25" s="36">
        <v>15</v>
      </c>
      <c r="B25" s="53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7" ht="36" customHeight="1">
      <c r="A26" s="36">
        <v>16</v>
      </c>
      <c r="B26" s="53"/>
      <c r="C26" s="38"/>
      <c r="D26" s="54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7" ht="17.100000000000001" customHeight="1">
      <c r="P27" s="16"/>
    </row>
    <row r="28" spans="1:17" ht="17.100000000000001" customHeight="1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61"/>
      <c r="L28" s="60"/>
      <c r="M28" s="60"/>
      <c r="N28" s="60"/>
      <c r="O28" s="60"/>
      <c r="P28" s="62"/>
      <c r="Q28" s="7"/>
    </row>
    <row r="29" spans="1:17" ht="17.100000000000001" customHeight="1">
      <c r="A29" s="63"/>
      <c r="B29" s="64"/>
      <c r="C29" s="65"/>
      <c r="D29" s="66"/>
      <c r="E29" s="66"/>
      <c r="F29" s="67"/>
      <c r="G29" s="68"/>
      <c r="H29" s="69"/>
      <c r="I29" s="70"/>
      <c r="J29" s="61"/>
      <c r="K29" s="61"/>
      <c r="L29" s="70"/>
      <c r="M29" s="70"/>
      <c r="N29" s="71"/>
      <c r="O29" s="72"/>
      <c r="P29" s="61"/>
      <c r="Q29" s="7"/>
    </row>
    <row r="30" spans="1:17" ht="17.100000000000001" customHeight="1">
      <c r="A30" s="59"/>
      <c r="B30" s="73" t="s">
        <v>37</v>
      </c>
      <c r="C30" s="73"/>
      <c r="D30" s="73"/>
      <c r="E30" s="60"/>
      <c r="F30" s="60"/>
      <c r="G30" s="73" t="s">
        <v>38</v>
      </c>
      <c r="H30" s="73"/>
      <c r="I30" s="73"/>
      <c r="J30" s="61"/>
      <c r="K30" s="61"/>
      <c r="L30" s="73" t="s">
        <v>39</v>
      </c>
      <c r="M30" s="73"/>
      <c r="N30" s="73"/>
      <c r="O30" s="60"/>
      <c r="P30" s="61"/>
      <c r="Q30" s="7"/>
    </row>
    <row r="31" spans="1:17" ht="17.100000000000001" customHeight="1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0"/>
      <c r="M31" s="60"/>
      <c r="N31" s="60"/>
      <c r="O31" s="60"/>
      <c r="P31" s="61"/>
      <c r="Q31" s="7"/>
    </row>
    <row r="32" spans="1:17" ht="17.100000000000001" customHeight="1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61"/>
      <c r="L32" s="60"/>
      <c r="M32" s="60"/>
      <c r="N32" s="60"/>
      <c r="O32" s="60"/>
      <c r="P32" s="61"/>
      <c r="Q32" s="7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29 B11:B15">
      <formula1>36831</formula1>
      <formula2>0</formula2>
    </dataValidation>
    <dataValidation type="decimal" operator="greaterThanOrEqual" allowBlank="1" showErrorMessage="1" errorTitle="Valore" error="Inserire un numero maggiore o uguale a 0 (zero)!" sqref="H29:M29 K20:M26 H11:M12 L13:M19 H13:J26">
      <formula1>0</formula1>
      <formula2>0</formula2>
    </dataValidation>
    <dataValidation type="whole" operator="greaterThanOrEqual" allowBlank="1" showErrorMessage="1" errorTitle="Valore" error="Inserire un numero maggiore o uguale a 0 (zero)!" sqref="N29 N11:N26">
      <formula1>0</formula1>
      <formula2>0</formula2>
    </dataValidation>
    <dataValidation type="textLength" operator="greaterThan" allowBlank="1" sqref="C29">
      <formula1>1</formula1>
      <formula2>0</formula2>
    </dataValidation>
    <dataValidation type="textLength" operator="greaterThan" allowBlank="1" showErrorMessage="1" sqref="D29:E29 F22:F26">
      <formula1>1</formula1>
      <formula2>0</formula2>
    </dataValidation>
    <dataValidation type="textLength" operator="greaterThan" sqref="F29 G22:G26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31" firstPageNumber="0" fitToHeight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36"/>
  <sheetViews>
    <sheetView tabSelected="1" view="pageBreakPreview" zoomScale="60" zoomScaleNormal="100" workbookViewId="0">
      <selection sqref="A1:XFD1048576"/>
    </sheetView>
  </sheetViews>
  <sheetFormatPr defaultRowHeight="18.75"/>
  <cols>
    <col min="1" max="1" width="5.5703125" style="1" bestFit="1" customWidth="1"/>
    <col min="2" max="2" width="33.5703125" style="2" bestFit="1" customWidth="1"/>
    <col min="3" max="3" width="28" style="2" customWidth="1"/>
    <col min="4" max="4" width="58.140625" style="2" bestFit="1" customWidth="1"/>
    <col min="5" max="5" width="12.7109375" style="2" bestFit="1" customWidth="1"/>
    <col min="6" max="6" width="28.7109375" style="2" customWidth="1"/>
    <col min="7" max="7" width="33.28515625" style="2" customWidth="1"/>
    <col min="8" max="8" width="26.140625" style="2" bestFit="1" customWidth="1"/>
    <col min="9" max="9" width="41" style="2" customWidth="1"/>
    <col min="10" max="10" width="23.85546875" style="2" customWidth="1"/>
    <col min="11" max="11" width="54.7109375" style="2" bestFit="1" customWidth="1"/>
    <col min="12" max="12" width="10.7109375" style="2" bestFit="1" customWidth="1"/>
    <col min="13" max="13" width="19.28515625" style="2" bestFit="1" customWidth="1"/>
    <col min="14" max="14" width="29.28515625" style="2" bestFit="1" customWidth="1"/>
    <col min="15" max="15" width="32.140625" style="2" bestFit="1" customWidth="1"/>
    <col min="16" max="16" width="14.140625" style="2" bestFit="1" customWidth="1"/>
    <col min="17" max="17" width="12.7109375" style="2" bestFit="1" customWidth="1"/>
    <col min="18" max="18" width="9.140625" style="3"/>
    <col min="19" max="1025" width="9.140625" style="2"/>
  </cols>
  <sheetData>
    <row r="1" spans="1:19" ht="35.25" customHeight="1">
      <c r="B1" s="95" t="s">
        <v>0</v>
      </c>
      <c r="C1" s="95"/>
      <c r="D1" s="95"/>
      <c r="E1" s="96" t="s">
        <v>56</v>
      </c>
      <c r="F1" s="96"/>
      <c r="G1" s="4" t="s">
        <v>2</v>
      </c>
      <c r="H1" s="5" t="s">
        <v>54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569.70000000000005</v>
      </c>
      <c r="Q1" s="104">
        <f>SUM(P11:P16)</f>
        <v>263.35000000000002</v>
      </c>
    </row>
    <row r="2" spans="1:19" ht="35.25" customHeight="1">
      <c r="B2" s="97" t="s">
        <v>5</v>
      </c>
      <c r="C2" s="97"/>
      <c r="D2" s="97"/>
      <c r="E2" s="96" t="s">
        <v>6</v>
      </c>
      <c r="F2" s="96"/>
      <c r="G2" s="11"/>
      <c r="H2" s="11"/>
      <c r="N2" s="12" t="s">
        <v>7</v>
      </c>
      <c r="O2" s="13"/>
      <c r="P2" s="14"/>
      <c r="Q2" s="104"/>
    </row>
    <row r="3" spans="1:19" ht="35.25" customHeight="1">
      <c r="B3" s="97" t="s">
        <v>9</v>
      </c>
      <c r="C3" s="97"/>
      <c r="D3" s="97"/>
      <c r="E3" s="96" t="s">
        <v>8</v>
      </c>
      <c r="F3" s="96"/>
      <c r="N3" s="12" t="s">
        <v>10</v>
      </c>
      <c r="O3" s="13"/>
      <c r="P3" s="14">
        <f>+O7</f>
        <v>569.70000000000005</v>
      </c>
      <c r="Q3" s="105">
        <f>SUM(P11:P13)+P16</f>
        <v>263.35000000000002</v>
      </c>
      <c r="R3" s="15"/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105"/>
      <c r="R4" s="15"/>
    </row>
    <row r="5" spans="1:19" ht="46.5" customHeight="1">
      <c r="B5" s="22" t="s">
        <v>12</v>
      </c>
      <c r="C5" s="23"/>
      <c r="D5" s="24"/>
      <c r="E5" s="25">
        <v>1</v>
      </c>
      <c r="F5" s="16"/>
      <c r="G5" s="26" t="s">
        <v>13</v>
      </c>
      <c r="H5" s="17">
        <v>1.1100000000000001</v>
      </c>
      <c r="N5" s="98" t="s">
        <v>14</v>
      </c>
      <c r="O5" s="98"/>
      <c r="P5" s="27">
        <f>P1-P2-P3</f>
        <v>0</v>
      </c>
      <c r="Q5" s="105">
        <f>Q1-Q3</f>
        <v>0</v>
      </c>
      <c r="R5" s="15"/>
    </row>
    <row r="6" spans="1:19" ht="43.5" customHeight="1">
      <c r="B6" s="28" t="s">
        <v>15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99" t="s">
        <v>18</v>
      </c>
      <c r="F7" s="99"/>
      <c r="G7" s="33">
        <f t="shared" ref="G7:O7" si="0">SUM(G11:G130)</f>
        <v>0</v>
      </c>
      <c r="H7" s="33">
        <f t="shared" si="0"/>
        <v>0</v>
      </c>
      <c r="I7" s="34">
        <f t="shared" si="0"/>
        <v>0</v>
      </c>
      <c r="J7" s="34">
        <f t="shared" si="0"/>
        <v>569.70000000000005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569.70000000000005</v>
      </c>
      <c r="O7" s="34">
        <f t="shared" si="0"/>
        <v>569.70000000000005</v>
      </c>
      <c r="P7" s="15"/>
    </row>
    <row r="8" spans="1:19" ht="36" customHeight="1">
      <c r="A8" s="100"/>
      <c r="B8" s="93"/>
      <c r="C8" s="101" t="s">
        <v>19</v>
      </c>
      <c r="D8" s="101" t="s">
        <v>20</v>
      </c>
      <c r="E8" s="99" t="s">
        <v>21</v>
      </c>
      <c r="F8" s="101" t="s">
        <v>22</v>
      </c>
      <c r="G8" s="94" t="s">
        <v>23</v>
      </c>
      <c r="H8" s="94" t="s">
        <v>24</v>
      </c>
      <c r="I8" s="94" t="s">
        <v>25</v>
      </c>
      <c r="J8" s="94" t="s">
        <v>26</v>
      </c>
      <c r="K8" s="94" t="s">
        <v>27</v>
      </c>
      <c r="L8" s="94" t="s">
        <v>28</v>
      </c>
      <c r="M8" s="94"/>
      <c r="N8" s="102" t="s">
        <v>4</v>
      </c>
      <c r="O8" s="103" t="s">
        <v>29</v>
      </c>
    </row>
    <row r="9" spans="1:19" ht="36" customHeight="1">
      <c r="A9" s="100"/>
      <c r="B9" s="93" t="s">
        <v>30</v>
      </c>
      <c r="C9" s="101"/>
      <c r="D9" s="101"/>
      <c r="E9" s="101"/>
      <c r="F9" s="101"/>
      <c r="G9" s="94"/>
      <c r="H9" s="94"/>
      <c r="I9" s="94" t="s">
        <v>31</v>
      </c>
      <c r="J9" s="94"/>
      <c r="K9" s="94" t="s">
        <v>32</v>
      </c>
      <c r="L9" s="94" t="s">
        <v>33</v>
      </c>
      <c r="M9" s="94" t="s">
        <v>34</v>
      </c>
      <c r="N9" s="102"/>
      <c r="O9" s="103"/>
      <c r="P9" s="106" t="s">
        <v>51</v>
      </c>
    </row>
    <row r="10" spans="1:19" ht="37.5" customHeight="1">
      <c r="A10" s="100"/>
      <c r="B10" s="93"/>
      <c r="C10" s="101"/>
      <c r="D10" s="101"/>
      <c r="E10" s="101"/>
      <c r="F10" s="101"/>
      <c r="G10" s="92" t="s">
        <v>35</v>
      </c>
      <c r="H10" s="94"/>
      <c r="I10" s="94"/>
      <c r="J10" s="94"/>
      <c r="K10" s="94"/>
      <c r="L10" s="94"/>
      <c r="M10" s="94"/>
      <c r="N10" s="102"/>
      <c r="O10" s="103"/>
    </row>
    <row r="11" spans="1:19" ht="43.15" customHeight="1">
      <c r="A11" s="36">
        <v>1</v>
      </c>
      <c r="B11" s="37">
        <v>41485</v>
      </c>
      <c r="C11" s="107" t="s">
        <v>45</v>
      </c>
      <c r="D11" s="39" t="s">
        <v>55</v>
      </c>
      <c r="E11" s="38"/>
      <c r="F11" s="38"/>
      <c r="G11" s="40"/>
      <c r="H11" s="41"/>
      <c r="I11" s="41"/>
      <c r="J11" s="41">
        <v>569.70000000000005</v>
      </c>
      <c r="K11" s="42"/>
      <c r="L11" s="42"/>
      <c r="M11" s="43"/>
      <c r="N11" s="44">
        <f t="shared" ref="N11:N74" si="1">SUM(H11:M11)</f>
        <v>569.70000000000005</v>
      </c>
      <c r="O11" s="45">
        <v>569.70000000000005</v>
      </c>
      <c r="P11" s="106">
        <v>263.35000000000002</v>
      </c>
    </row>
    <row r="12" spans="1:19" ht="79.349999999999994" customHeight="1">
      <c r="A12" s="47">
        <v>2</v>
      </c>
      <c r="B12" s="37"/>
      <c r="C12" s="38"/>
      <c r="D12" s="39"/>
      <c r="E12" s="38"/>
      <c r="F12" s="38"/>
      <c r="G12" s="40"/>
      <c r="H12" s="41"/>
      <c r="I12" s="41"/>
      <c r="J12" s="41"/>
      <c r="K12" s="42"/>
      <c r="L12" s="42"/>
      <c r="M12" s="43"/>
      <c r="N12" s="44">
        <f t="shared" si="1"/>
        <v>0</v>
      </c>
      <c r="O12" s="48"/>
      <c r="P12" s="106"/>
    </row>
    <row r="13" spans="1:19" ht="43.15" customHeight="1">
      <c r="A13" s="47">
        <v>3</v>
      </c>
      <c r="B13" s="37"/>
      <c r="C13" s="38"/>
      <c r="D13" s="39"/>
      <c r="E13" s="38"/>
      <c r="F13" s="38"/>
      <c r="G13" s="49"/>
      <c r="H13" s="41"/>
      <c r="I13" s="41"/>
      <c r="J13" s="41"/>
      <c r="K13" s="42"/>
      <c r="L13" s="42"/>
      <c r="M13" s="43"/>
      <c r="N13" s="44">
        <f t="shared" si="1"/>
        <v>0</v>
      </c>
      <c r="O13" s="48"/>
      <c r="P13" s="106"/>
    </row>
    <row r="14" spans="1:19" ht="43.15" customHeight="1">
      <c r="A14" s="47">
        <v>4</v>
      </c>
      <c r="B14" s="37"/>
      <c r="C14" s="38"/>
      <c r="D14" s="51"/>
      <c r="E14" s="38"/>
      <c r="F14" s="38"/>
      <c r="G14" s="49"/>
      <c r="H14" s="41"/>
      <c r="I14" s="41"/>
      <c r="J14" s="41"/>
      <c r="K14" s="41"/>
      <c r="L14" s="41"/>
      <c r="M14" s="43"/>
      <c r="N14" s="44">
        <f t="shared" si="1"/>
        <v>0</v>
      </c>
      <c r="O14" s="48"/>
      <c r="P14" s="106"/>
    </row>
    <row r="15" spans="1:19" ht="43.15" customHeight="1">
      <c r="A15" s="47">
        <v>5</v>
      </c>
      <c r="B15" s="37"/>
      <c r="C15" s="38"/>
      <c r="D15" s="51"/>
      <c r="E15" s="38"/>
      <c r="F15" s="38"/>
      <c r="G15" s="49"/>
      <c r="H15" s="41"/>
      <c r="I15" s="41"/>
      <c r="J15" s="41"/>
      <c r="K15" s="41"/>
      <c r="L15" s="41"/>
      <c r="M15" s="43"/>
      <c r="N15" s="44">
        <f t="shared" si="1"/>
        <v>0</v>
      </c>
      <c r="O15" s="48"/>
      <c r="P15" s="106"/>
    </row>
    <row r="16" spans="1:19" ht="43.15" customHeight="1">
      <c r="A16" s="47">
        <v>6</v>
      </c>
      <c r="B16" s="37"/>
      <c r="C16" s="38"/>
      <c r="D16" s="51"/>
      <c r="E16" s="38"/>
      <c r="F16" s="38"/>
      <c r="G16" s="49"/>
      <c r="H16" s="41"/>
      <c r="I16" s="41"/>
      <c r="J16" s="41"/>
      <c r="K16" s="42"/>
      <c r="L16" s="41"/>
      <c r="M16" s="43"/>
      <c r="N16" s="44">
        <f t="shared" si="1"/>
        <v>0</v>
      </c>
      <c r="O16" s="48"/>
      <c r="P16" s="106"/>
    </row>
    <row r="17" spans="1:16" ht="43.15" customHeight="1">
      <c r="A17" s="47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1"/>
        <v>0</v>
      </c>
      <c r="O17" s="48"/>
      <c r="P17" s="108"/>
    </row>
    <row r="18" spans="1:16" ht="43.15" customHeight="1">
      <c r="A18" s="47">
        <v>8</v>
      </c>
      <c r="B18" s="37"/>
      <c r="C18" s="38"/>
      <c r="D18" s="51"/>
      <c r="E18" s="38"/>
      <c r="F18" s="38"/>
      <c r="G18" s="49"/>
      <c r="H18" s="41"/>
      <c r="I18" s="41"/>
      <c r="J18" s="41"/>
      <c r="K18" s="42"/>
      <c r="L18" s="42"/>
      <c r="M18" s="43"/>
      <c r="N18" s="44">
        <f t="shared" si="1"/>
        <v>0</v>
      </c>
      <c r="O18" s="48"/>
      <c r="P18" s="46"/>
    </row>
    <row r="19" spans="1:16" ht="43.15" customHeight="1">
      <c r="A19" s="47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6" ht="43.15" customHeight="1">
      <c r="A20" s="47">
        <v>10</v>
      </c>
      <c r="B20" s="37"/>
      <c r="C20" s="38"/>
      <c r="D20" s="51"/>
      <c r="E20" s="38"/>
      <c r="F20" s="38"/>
      <c r="G20" s="49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6" ht="43.15" customHeight="1">
      <c r="A21" s="47">
        <v>11</v>
      </c>
      <c r="B21" s="37"/>
      <c r="C21" s="39"/>
      <c r="D21" s="51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6" ht="34.15" customHeight="1">
      <c r="A22" s="47">
        <v>12</v>
      </c>
      <c r="B22" s="37"/>
      <c r="C22" s="39"/>
      <c r="D22" s="51"/>
      <c r="E22" s="38"/>
      <c r="F22" s="38"/>
      <c r="G22" s="49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50"/>
    </row>
    <row r="23" spans="1:16" ht="30.2" customHeight="1">
      <c r="A23" s="47">
        <v>13</v>
      </c>
      <c r="B23" s="37"/>
      <c r="C23" s="39"/>
      <c r="D23" s="51"/>
      <c r="E23" s="38"/>
      <c r="F23" s="38"/>
      <c r="G23" s="49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6" ht="41.65" customHeight="1">
      <c r="A24" s="47">
        <v>14</v>
      </c>
      <c r="B24" s="37"/>
      <c r="C24" s="39"/>
      <c r="D24" s="51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50"/>
    </row>
    <row r="25" spans="1:16" ht="48.6" customHeight="1">
      <c r="A25" s="47">
        <v>15</v>
      </c>
      <c r="B25" s="37"/>
      <c r="C25" s="39"/>
      <c r="D25" s="51"/>
      <c r="E25" s="38"/>
      <c r="F25" s="38"/>
      <c r="G25" s="49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50"/>
    </row>
    <row r="26" spans="1:16" ht="30.2" customHeight="1">
      <c r="A26" s="47">
        <v>16</v>
      </c>
      <c r="B26" s="37"/>
      <c r="C26" s="39"/>
      <c r="D26" s="51"/>
      <c r="E26" s="38"/>
      <c r="F26" s="38"/>
      <c r="G26" s="49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50"/>
    </row>
    <row r="27" spans="1:16" ht="30.2" hidden="1" customHeight="1">
      <c r="A27" s="47">
        <v>16</v>
      </c>
      <c r="B27" s="53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17</v>
      </c>
      <c r="B28" s="55"/>
      <c r="C28" s="38"/>
      <c r="D28" s="51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18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19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20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.2" hidden="1" customHeight="1">
      <c r="A32" s="47">
        <v>21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46"/>
    </row>
    <row r="33" spans="1:16" ht="30.2" hidden="1" customHeight="1">
      <c r="A33" s="47">
        <v>22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.2" hidden="1" customHeight="1">
      <c r="A34" s="47">
        <v>23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.2" hidden="1" customHeight="1">
      <c r="A35" s="47">
        <v>24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.2" hidden="1" customHeight="1">
      <c r="A36" s="47">
        <v>25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46"/>
    </row>
    <row r="37" spans="1:16" ht="30.2" hidden="1" customHeight="1">
      <c r="A37" s="47">
        <v>26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46"/>
    </row>
    <row r="38" spans="1:16" ht="30.2" hidden="1" customHeight="1">
      <c r="A38" s="47">
        <v>27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46"/>
    </row>
    <row r="39" spans="1:16" ht="30.2" hidden="1" customHeight="1">
      <c r="A39" s="47">
        <v>28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46"/>
    </row>
    <row r="40" spans="1:16" ht="30.2" hidden="1" customHeight="1">
      <c r="A40" s="47">
        <v>29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46"/>
    </row>
    <row r="41" spans="1:16" ht="30.2" hidden="1" customHeight="1">
      <c r="A41" s="47">
        <v>30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46"/>
    </row>
    <row r="42" spans="1:16" ht="30.2" hidden="1" customHeight="1">
      <c r="A42" s="47">
        <v>31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46"/>
    </row>
    <row r="43" spans="1:16" ht="30.2" hidden="1" customHeight="1">
      <c r="A43" s="47">
        <v>32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46"/>
    </row>
    <row r="44" spans="1:16" ht="30.2" hidden="1" customHeight="1">
      <c r="A44" s="47">
        <v>33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1"/>
        <v>0</v>
      </c>
      <c r="O44" s="48"/>
      <c r="P44" s="46"/>
    </row>
    <row r="45" spans="1:16" ht="30.2" hidden="1" customHeight="1">
      <c r="A45" s="47">
        <v>34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1"/>
        <v>0</v>
      </c>
      <c r="O45" s="48"/>
      <c r="P45" s="46"/>
    </row>
    <row r="46" spans="1:16" ht="30.2" hidden="1" customHeight="1">
      <c r="A46" s="47">
        <v>35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1"/>
        <v>0</v>
      </c>
      <c r="O46" s="48"/>
      <c r="P46" s="46"/>
    </row>
    <row r="47" spans="1:16" ht="30.2" hidden="1" customHeight="1">
      <c r="A47" s="47">
        <v>36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1"/>
        <v>0</v>
      </c>
      <c r="O47" s="48"/>
      <c r="P47" s="46"/>
    </row>
    <row r="48" spans="1:16" ht="30.2" hidden="1" customHeight="1">
      <c r="A48" s="47">
        <v>37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1"/>
        <v>0</v>
      </c>
      <c r="O48" s="48"/>
      <c r="P48" s="46"/>
    </row>
    <row r="49" spans="1:16" ht="30.2" hidden="1" customHeight="1">
      <c r="A49" s="47">
        <v>38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1"/>
        <v>0</v>
      </c>
      <c r="O49" s="48"/>
      <c r="P49" s="46"/>
    </row>
    <row r="50" spans="1:16" ht="30.2" hidden="1" customHeight="1">
      <c r="A50" s="47">
        <v>39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1"/>
        <v>0</v>
      </c>
      <c r="O50" s="48"/>
      <c r="P50" s="46"/>
    </row>
    <row r="51" spans="1:16" ht="30.2" hidden="1" customHeight="1">
      <c r="A51" s="47">
        <v>40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1"/>
        <v>0</v>
      </c>
      <c r="O51" s="48"/>
      <c r="P51" s="46"/>
    </row>
    <row r="52" spans="1:16" ht="30.2" hidden="1" customHeight="1">
      <c r="A52" s="47">
        <v>41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1"/>
        <v>0</v>
      </c>
      <c r="O52" s="48"/>
      <c r="P52" s="46"/>
    </row>
    <row r="53" spans="1:16" ht="30.2" hidden="1" customHeight="1">
      <c r="A53" s="47">
        <v>42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1"/>
        <v>0</v>
      </c>
      <c r="O53" s="48"/>
      <c r="P53" s="46"/>
    </row>
    <row r="54" spans="1:16" ht="30.2" hidden="1" customHeight="1">
      <c r="A54" s="47">
        <v>43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1"/>
        <v>0</v>
      </c>
      <c r="O54" s="48"/>
      <c r="P54" s="46"/>
    </row>
    <row r="55" spans="1:16" ht="30.2" hidden="1" customHeight="1">
      <c r="A55" s="47">
        <v>44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1"/>
        <v>0</v>
      </c>
      <c r="O55" s="48"/>
      <c r="P55" s="46"/>
    </row>
    <row r="56" spans="1:16" ht="30.2" hidden="1" customHeight="1">
      <c r="A56" s="47">
        <v>45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1"/>
        <v>0</v>
      </c>
      <c r="O56" s="48"/>
      <c r="P56" s="46"/>
    </row>
    <row r="57" spans="1:16" ht="30.2" hidden="1" customHeight="1">
      <c r="A57" s="47">
        <v>46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1"/>
        <v>0</v>
      </c>
      <c r="O57" s="48"/>
      <c r="P57" s="46"/>
    </row>
    <row r="58" spans="1:16" ht="30.2" hidden="1" customHeight="1">
      <c r="A58" s="47">
        <v>47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1"/>
        <v>0</v>
      </c>
      <c r="O58" s="48"/>
      <c r="P58" s="46"/>
    </row>
    <row r="59" spans="1:16" ht="30.2" hidden="1" customHeight="1">
      <c r="A59" s="47">
        <v>48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1"/>
        <v>0</v>
      </c>
      <c r="O59" s="48"/>
      <c r="P59" s="46"/>
    </row>
    <row r="60" spans="1:16" ht="30.2" hidden="1" customHeight="1">
      <c r="A60" s="47">
        <v>49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1"/>
        <v>0</v>
      </c>
      <c r="O60" s="48"/>
      <c r="P60" s="46"/>
    </row>
    <row r="61" spans="1:16" ht="30.2" hidden="1" customHeight="1">
      <c r="A61" s="47">
        <v>50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1"/>
        <v>0</v>
      </c>
      <c r="O61" s="48"/>
      <c r="P61" s="46"/>
    </row>
    <row r="62" spans="1:16" ht="30.2" hidden="1" customHeight="1">
      <c r="A62" s="47">
        <v>51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1"/>
        <v>0</v>
      </c>
      <c r="O62" s="48"/>
      <c r="P62" s="46"/>
    </row>
    <row r="63" spans="1:16" ht="30.2" hidden="1" customHeight="1">
      <c r="A63" s="47">
        <v>52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1"/>
        <v>0</v>
      </c>
      <c r="O63" s="48"/>
      <c r="P63" s="46"/>
    </row>
    <row r="64" spans="1:16" ht="30.2" hidden="1" customHeight="1">
      <c r="A64" s="47">
        <v>53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1"/>
        <v>0</v>
      </c>
      <c r="O64" s="48"/>
      <c r="P64" s="46"/>
    </row>
    <row r="65" spans="1:16" ht="30.2" hidden="1" customHeight="1">
      <c r="A65" s="47">
        <v>54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1"/>
        <v>0</v>
      </c>
      <c r="O65" s="48"/>
      <c r="P65" s="46"/>
    </row>
    <row r="66" spans="1:16" ht="30.2" hidden="1" customHeight="1">
      <c r="A66" s="47">
        <v>55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1"/>
        <v>0</v>
      </c>
      <c r="O66" s="48"/>
      <c r="P66" s="46"/>
    </row>
    <row r="67" spans="1:16" ht="30.2" hidden="1" customHeight="1">
      <c r="A67" s="47">
        <v>56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1"/>
        <v>0</v>
      </c>
      <c r="O67" s="48"/>
      <c r="P67" s="46"/>
    </row>
    <row r="68" spans="1:16" ht="30.2" hidden="1" customHeight="1">
      <c r="A68" s="47">
        <v>57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1"/>
        <v>0</v>
      </c>
      <c r="O68" s="48"/>
      <c r="P68" s="46"/>
    </row>
    <row r="69" spans="1:16" ht="30.2" hidden="1" customHeight="1">
      <c r="A69" s="47">
        <v>58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1"/>
        <v>0</v>
      </c>
      <c r="O69" s="48"/>
      <c r="P69" s="46"/>
    </row>
    <row r="70" spans="1:16" ht="30.2" hidden="1" customHeight="1">
      <c r="A70" s="47">
        <v>59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1"/>
        <v>0</v>
      </c>
      <c r="O70" s="48"/>
      <c r="P70" s="46"/>
    </row>
    <row r="71" spans="1:16" ht="30.2" hidden="1" customHeight="1">
      <c r="A71" s="47">
        <v>60</v>
      </c>
      <c r="B71" s="55"/>
      <c r="C71" s="38"/>
      <c r="D71" s="54"/>
      <c r="E71" s="38"/>
      <c r="F71" s="38"/>
      <c r="G71" s="52"/>
      <c r="H71" s="41"/>
      <c r="I71" s="41"/>
      <c r="J71" s="41"/>
      <c r="K71" s="42"/>
      <c r="L71" s="42"/>
      <c r="M71" s="42"/>
      <c r="N71" s="44">
        <f t="shared" si="1"/>
        <v>0</v>
      </c>
      <c r="O71" s="48"/>
      <c r="P71" s="46"/>
    </row>
    <row r="72" spans="1:16" ht="30.2" hidden="1" customHeight="1">
      <c r="A72" s="47">
        <v>61</v>
      </c>
      <c r="B72" s="55"/>
      <c r="C72" s="38"/>
      <c r="D72" s="54"/>
      <c r="E72" s="38"/>
      <c r="F72" s="38"/>
      <c r="G72" s="52"/>
      <c r="H72" s="41"/>
      <c r="I72" s="41"/>
      <c r="J72" s="41"/>
      <c r="K72" s="42"/>
      <c r="L72" s="42"/>
      <c r="M72" s="42"/>
      <c r="N72" s="44">
        <f t="shared" si="1"/>
        <v>0</v>
      </c>
      <c r="O72" s="48"/>
      <c r="P72" s="46"/>
    </row>
    <row r="73" spans="1:16" ht="30.2" hidden="1" customHeight="1">
      <c r="A73" s="47">
        <v>62</v>
      </c>
      <c r="B73" s="55"/>
      <c r="C73" s="38"/>
      <c r="D73" s="54"/>
      <c r="E73" s="38"/>
      <c r="F73" s="38"/>
      <c r="G73" s="52"/>
      <c r="H73" s="41"/>
      <c r="I73" s="41"/>
      <c r="J73" s="41"/>
      <c r="K73" s="42"/>
      <c r="L73" s="42"/>
      <c r="M73" s="42"/>
      <c r="N73" s="44">
        <f t="shared" si="1"/>
        <v>0</v>
      </c>
      <c r="O73" s="48"/>
      <c r="P73" s="46"/>
    </row>
    <row r="74" spans="1:16" ht="30.2" hidden="1" customHeight="1">
      <c r="A74" s="47">
        <v>63</v>
      </c>
      <c r="B74" s="55"/>
      <c r="C74" s="38"/>
      <c r="D74" s="54"/>
      <c r="E74" s="38"/>
      <c r="F74" s="38"/>
      <c r="G74" s="52"/>
      <c r="H74" s="41"/>
      <c r="I74" s="41"/>
      <c r="J74" s="41"/>
      <c r="K74" s="42"/>
      <c r="L74" s="42"/>
      <c r="M74" s="42"/>
      <c r="N74" s="44">
        <f t="shared" si="1"/>
        <v>0</v>
      </c>
      <c r="O74" s="48"/>
      <c r="P74" s="46"/>
    </row>
    <row r="75" spans="1:16" ht="30.2" hidden="1" customHeight="1">
      <c r="A75" s="47">
        <v>64</v>
      </c>
      <c r="B75" s="55"/>
      <c r="C75" s="38"/>
      <c r="D75" s="54"/>
      <c r="E75" s="38"/>
      <c r="F75" s="38"/>
      <c r="G75" s="52"/>
      <c r="H75" s="41"/>
      <c r="I75" s="41"/>
      <c r="J75" s="41"/>
      <c r="K75" s="42"/>
      <c r="L75" s="42"/>
      <c r="M75" s="42"/>
      <c r="N75" s="44">
        <f t="shared" ref="N75:N130" si="2">SUM(H75:M75)</f>
        <v>0</v>
      </c>
      <c r="O75" s="48"/>
      <c r="P75" s="46"/>
    </row>
    <row r="76" spans="1:16" ht="30.2" hidden="1" customHeight="1">
      <c r="A76" s="47">
        <v>65</v>
      </c>
      <c r="B76" s="55"/>
      <c r="C76" s="38"/>
      <c r="D76" s="54"/>
      <c r="E76" s="38"/>
      <c r="F76" s="38"/>
      <c r="G76" s="52"/>
      <c r="H76" s="41"/>
      <c r="I76" s="41"/>
      <c r="J76" s="41"/>
      <c r="K76" s="42"/>
      <c r="L76" s="42"/>
      <c r="M76" s="42"/>
      <c r="N76" s="44">
        <f t="shared" si="2"/>
        <v>0</v>
      </c>
      <c r="O76" s="48"/>
      <c r="P76" s="46"/>
    </row>
    <row r="77" spans="1:16" ht="30.2" hidden="1" customHeight="1">
      <c r="A77" s="47">
        <v>66</v>
      </c>
      <c r="B77" s="55"/>
      <c r="C77" s="38"/>
      <c r="D77" s="54"/>
      <c r="E77" s="38"/>
      <c r="F77" s="38"/>
      <c r="G77" s="52"/>
      <c r="H77" s="41"/>
      <c r="I77" s="41"/>
      <c r="J77" s="41"/>
      <c r="K77" s="42"/>
      <c r="L77" s="42"/>
      <c r="M77" s="42"/>
      <c r="N77" s="44">
        <f t="shared" si="2"/>
        <v>0</v>
      </c>
      <c r="O77" s="48"/>
      <c r="P77" s="46"/>
    </row>
    <row r="78" spans="1:16" ht="30.2" hidden="1" customHeight="1">
      <c r="A78" s="47">
        <v>67</v>
      </c>
      <c r="B78" s="55"/>
      <c r="C78" s="38"/>
      <c r="D78" s="54"/>
      <c r="E78" s="38"/>
      <c r="F78" s="38"/>
      <c r="G78" s="54"/>
      <c r="H78" s="41"/>
      <c r="I78" s="41"/>
      <c r="J78" s="41"/>
      <c r="K78" s="42"/>
      <c r="L78" s="42"/>
      <c r="M78" s="42"/>
      <c r="N78" s="44">
        <f t="shared" si="2"/>
        <v>0</v>
      </c>
      <c r="O78" s="48"/>
      <c r="P78" s="46"/>
    </row>
    <row r="79" spans="1:16" ht="30.2" hidden="1" customHeight="1">
      <c r="A79" s="47">
        <v>68</v>
      </c>
      <c r="B79" s="55"/>
      <c r="C79" s="38"/>
      <c r="D79" s="54"/>
      <c r="E79" s="38"/>
      <c r="F79" s="38"/>
      <c r="G79" s="54"/>
      <c r="H79" s="41"/>
      <c r="I79" s="41"/>
      <c r="J79" s="41"/>
      <c r="K79" s="42"/>
      <c r="L79" s="42"/>
      <c r="M79" s="42"/>
      <c r="N79" s="44">
        <f t="shared" si="2"/>
        <v>0</v>
      </c>
      <c r="O79" s="48"/>
      <c r="P79" s="46"/>
    </row>
    <row r="80" spans="1:16" ht="30.2" hidden="1" customHeight="1">
      <c r="A80" s="47">
        <v>69</v>
      </c>
      <c r="B80" s="56"/>
      <c r="C80" s="38"/>
      <c r="D80" s="54"/>
      <c r="E80" s="54"/>
      <c r="F80" s="54"/>
      <c r="G80" s="40"/>
      <c r="H80" s="57"/>
      <c r="I80" s="57"/>
      <c r="J80" s="57"/>
      <c r="K80" s="43"/>
      <c r="L80" s="42"/>
      <c r="M80" s="42"/>
      <c r="N80" s="44">
        <f t="shared" si="2"/>
        <v>0</v>
      </c>
      <c r="O80" s="48"/>
      <c r="P80" s="46"/>
    </row>
    <row r="81" spans="1:16" ht="30.2" hidden="1" customHeight="1">
      <c r="A81" s="47">
        <v>70</v>
      </c>
      <c r="B81" s="56"/>
      <c r="C81" s="38"/>
      <c r="D81" s="54"/>
      <c r="E81" s="54"/>
      <c r="F81" s="54"/>
      <c r="G81" s="40"/>
      <c r="H81" s="57"/>
      <c r="I81" s="57"/>
      <c r="J81" s="57"/>
      <c r="K81" s="43"/>
      <c r="L81" s="42"/>
      <c r="M81" s="43"/>
      <c r="N81" s="44">
        <f t="shared" si="2"/>
        <v>0</v>
      </c>
      <c r="O81" s="48"/>
      <c r="P81" s="46"/>
    </row>
    <row r="82" spans="1:16" ht="30.2" hidden="1" customHeight="1">
      <c r="A82" s="47">
        <v>71</v>
      </c>
      <c r="B82" s="56"/>
      <c r="C82" s="38"/>
      <c r="D82" s="54"/>
      <c r="E82" s="54"/>
      <c r="F82" s="54"/>
      <c r="G82" s="40"/>
      <c r="H82" s="57"/>
      <c r="I82" s="57"/>
      <c r="J82" s="57"/>
      <c r="K82" s="43"/>
      <c r="L82" s="42"/>
      <c r="M82" s="43"/>
      <c r="N82" s="44">
        <f t="shared" si="2"/>
        <v>0</v>
      </c>
      <c r="O82" s="48"/>
      <c r="P82" s="46"/>
    </row>
    <row r="83" spans="1:16" ht="30.2" hidden="1" customHeight="1">
      <c r="A83" s="47">
        <v>72</v>
      </c>
      <c r="B83" s="56"/>
      <c r="C83" s="38"/>
      <c r="D83" s="54"/>
      <c r="E83" s="54"/>
      <c r="F83" s="54"/>
      <c r="G83" s="40"/>
      <c r="H83" s="57"/>
      <c r="I83" s="57"/>
      <c r="J83" s="57"/>
      <c r="K83" s="43"/>
      <c r="L83" s="42"/>
      <c r="M83" s="43"/>
      <c r="N83" s="44">
        <f t="shared" si="2"/>
        <v>0</v>
      </c>
      <c r="O83" s="48"/>
      <c r="P83" s="46"/>
    </row>
    <row r="84" spans="1:16" ht="30.2" hidden="1" customHeight="1">
      <c r="A84" s="47">
        <v>73</v>
      </c>
      <c r="B84" s="56"/>
      <c r="C84" s="38"/>
      <c r="D84" s="54"/>
      <c r="E84" s="54"/>
      <c r="F84" s="54"/>
      <c r="G84" s="40"/>
      <c r="H84" s="57"/>
      <c r="I84" s="57"/>
      <c r="J84" s="57"/>
      <c r="K84" s="43"/>
      <c r="L84" s="42"/>
      <c r="M84" s="43"/>
      <c r="N84" s="44">
        <f t="shared" si="2"/>
        <v>0</v>
      </c>
      <c r="O84" s="48"/>
      <c r="P84" s="46"/>
    </row>
    <row r="85" spans="1:16" ht="30.2" hidden="1" customHeight="1">
      <c r="A85" s="47">
        <v>26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2"/>
        <v>0</v>
      </c>
      <c r="O85" s="48"/>
      <c r="P85" s="46"/>
    </row>
    <row r="86" spans="1:16" ht="30.2" hidden="1" customHeight="1">
      <c r="A86" s="47">
        <v>27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2"/>
        <v>0</v>
      </c>
      <c r="O86" s="48"/>
      <c r="P86" s="46"/>
    </row>
    <row r="87" spans="1:16" ht="30.2" hidden="1" customHeight="1">
      <c r="A87" s="47">
        <v>28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2"/>
        <v>0</v>
      </c>
      <c r="O87" s="48"/>
      <c r="P87" s="46"/>
    </row>
    <row r="88" spans="1:16" ht="30.2" hidden="1" customHeight="1">
      <c r="A88" s="47">
        <v>29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2"/>
        <v>0</v>
      </c>
      <c r="O88" s="48"/>
      <c r="P88" s="46"/>
    </row>
    <row r="89" spans="1:16" ht="30.2" hidden="1" customHeight="1">
      <c r="A89" s="47">
        <v>30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2"/>
        <v>0</v>
      </c>
      <c r="O89" s="48"/>
      <c r="P89" s="46"/>
    </row>
    <row r="90" spans="1:16" ht="30.2" hidden="1" customHeight="1">
      <c r="A90" s="47">
        <v>31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2"/>
        <v>0</v>
      </c>
      <c r="O90" s="48"/>
      <c r="P90" s="46"/>
    </row>
    <row r="91" spans="1:16" ht="30.2" hidden="1" customHeight="1">
      <c r="A91" s="47">
        <v>32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2"/>
        <v>0</v>
      </c>
      <c r="O91" s="48"/>
      <c r="P91" s="46"/>
    </row>
    <row r="92" spans="1:16" ht="30.2" hidden="1" customHeight="1">
      <c r="A92" s="47">
        <v>33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2"/>
        <v>0</v>
      </c>
      <c r="O92" s="48"/>
      <c r="P92" s="46"/>
    </row>
    <row r="93" spans="1:16" ht="30.2" hidden="1" customHeight="1">
      <c r="A93" s="47">
        <v>34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2"/>
        <v>0</v>
      </c>
      <c r="O93" s="48"/>
      <c r="P93" s="46"/>
    </row>
    <row r="94" spans="1:16" ht="30.2" hidden="1" customHeight="1">
      <c r="A94" s="47">
        <v>35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2"/>
        <v>0</v>
      </c>
      <c r="O94" s="48"/>
      <c r="P94" s="46"/>
    </row>
    <row r="95" spans="1:16" ht="30.2" hidden="1" customHeight="1">
      <c r="A95" s="47">
        <v>36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2"/>
        <v>0</v>
      </c>
      <c r="O95" s="48"/>
      <c r="P95" s="46"/>
    </row>
    <row r="96" spans="1:16" ht="30.2" hidden="1" customHeight="1">
      <c r="A96" s="47">
        <v>37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2"/>
        <v>0</v>
      </c>
      <c r="O96" s="48"/>
      <c r="P96" s="46"/>
    </row>
    <row r="97" spans="1:16" ht="30.2" hidden="1" customHeight="1">
      <c r="A97" s="47">
        <v>38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2"/>
        <v>0</v>
      </c>
      <c r="O97" s="48"/>
      <c r="P97" s="46"/>
    </row>
    <row r="98" spans="1:16" ht="30.2" hidden="1" customHeight="1">
      <c r="A98" s="47">
        <v>39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2"/>
        <v>0</v>
      </c>
      <c r="O98" s="48"/>
      <c r="P98" s="46"/>
    </row>
    <row r="99" spans="1:16" ht="30.2" hidden="1" customHeight="1">
      <c r="A99" s="47">
        <v>40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2"/>
        <v>0</v>
      </c>
      <c r="O99" s="48"/>
      <c r="P99" s="46"/>
    </row>
    <row r="100" spans="1:16" ht="30.2" hidden="1" customHeight="1">
      <c r="A100" s="47">
        <v>41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2"/>
        <v>0</v>
      </c>
      <c r="O100" s="48"/>
      <c r="P100" s="46"/>
    </row>
    <row r="101" spans="1:16" ht="30.2" hidden="1" customHeight="1">
      <c r="A101" s="47">
        <v>42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2"/>
        <v>0</v>
      </c>
      <c r="O101" s="48"/>
      <c r="P101" s="46"/>
    </row>
    <row r="102" spans="1:16" ht="30.2" hidden="1" customHeight="1">
      <c r="A102" s="47">
        <v>43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2"/>
        <v>0</v>
      </c>
      <c r="O102" s="48"/>
      <c r="P102" s="46"/>
    </row>
    <row r="103" spans="1:16" ht="30.2" hidden="1" customHeight="1">
      <c r="A103" s="47">
        <v>44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2"/>
        <v>0</v>
      </c>
      <c r="O103" s="48"/>
      <c r="P103" s="46"/>
    </row>
    <row r="104" spans="1:16" ht="30.2" hidden="1" customHeight="1">
      <c r="A104" s="47">
        <v>45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2"/>
        <v>0</v>
      </c>
      <c r="O104" s="48"/>
      <c r="P104" s="46"/>
    </row>
    <row r="105" spans="1:16" ht="30.2" hidden="1" customHeight="1">
      <c r="A105" s="47">
        <v>46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2"/>
        <v>0</v>
      </c>
      <c r="O105" s="48"/>
      <c r="P105" s="46"/>
    </row>
    <row r="106" spans="1:16" ht="30.2" hidden="1" customHeight="1">
      <c r="A106" s="47">
        <v>47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2"/>
        <v>0</v>
      </c>
      <c r="O106" s="48"/>
      <c r="P106" s="46"/>
    </row>
    <row r="107" spans="1:16" ht="30.2" hidden="1" customHeight="1">
      <c r="A107" s="47">
        <v>48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2"/>
        <v>0</v>
      </c>
      <c r="O107" s="48"/>
      <c r="P107" s="46"/>
    </row>
    <row r="108" spans="1:16" ht="30.2" hidden="1" customHeight="1">
      <c r="A108" s="47">
        <v>49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2"/>
        <v>0</v>
      </c>
      <c r="O108" s="48"/>
      <c r="P108" s="46"/>
    </row>
    <row r="109" spans="1:16" ht="30.2" hidden="1" customHeight="1">
      <c r="A109" s="47">
        <v>50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2"/>
        <v>0</v>
      </c>
      <c r="O109" s="48"/>
      <c r="P109" s="46"/>
    </row>
    <row r="110" spans="1:16" ht="30.2" hidden="1" customHeight="1">
      <c r="A110" s="47">
        <v>51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2"/>
        <v>0</v>
      </c>
      <c r="O110" s="48"/>
      <c r="P110" s="46"/>
    </row>
    <row r="111" spans="1:16" ht="30.2" hidden="1" customHeight="1">
      <c r="A111" s="47">
        <v>52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2"/>
        <v>0</v>
      </c>
      <c r="O111" s="48"/>
      <c r="P111" s="46"/>
    </row>
    <row r="112" spans="1:16" ht="30.2" hidden="1" customHeight="1">
      <c r="A112" s="47">
        <v>53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2"/>
        <v>0</v>
      </c>
      <c r="O112" s="48"/>
      <c r="P112" s="46"/>
    </row>
    <row r="113" spans="1:16" ht="30.2" hidden="1" customHeight="1">
      <c r="A113" s="47">
        <v>54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2"/>
        <v>0</v>
      </c>
      <c r="O113" s="48"/>
      <c r="P113" s="46"/>
    </row>
    <row r="114" spans="1:16" ht="30.2" hidden="1" customHeight="1">
      <c r="A114" s="47">
        <v>55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2"/>
        <v>0</v>
      </c>
      <c r="O114" s="48"/>
      <c r="P114" s="46"/>
    </row>
    <row r="115" spans="1:16" ht="30.2" hidden="1" customHeight="1">
      <c r="A115" s="47">
        <v>56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2"/>
        <v>0</v>
      </c>
      <c r="O115" s="48"/>
      <c r="P115" s="46"/>
    </row>
    <row r="116" spans="1:16" ht="30.2" hidden="1" customHeight="1">
      <c r="A116" s="47">
        <v>57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2"/>
        <v>0</v>
      </c>
      <c r="O116" s="48"/>
      <c r="P116" s="46"/>
    </row>
    <row r="117" spans="1:16" ht="30.2" hidden="1" customHeight="1">
      <c r="A117" s="47">
        <v>58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2"/>
        <v>0</v>
      </c>
      <c r="O117" s="48"/>
      <c r="P117" s="46"/>
    </row>
    <row r="118" spans="1:16" ht="30.2" hidden="1" customHeight="1">
      <c r="A118" s="47">
        <v>59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2"/>
        <v>0</v>
      </c>
      <c r="O118" s="48"/>
      <c r="P118" s="46"/>
    </row>
    <row r="119" spans="1:16" ht="30.2" hidden="1" customHeight="1">
      <c r="A119" s="47">
        <v>60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2"/>
        <v>0</v>
      </c>
      <c r="O119" s="48"/>
      <c r="P119" s="46"/>
    </row>
    <row r="120" spans="1:16" ht="30.2" hidden="1" customHeight="1">
      <c r="A120" s="47">
        <v>61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2"/>
        <v>0</v>
      </c>
      <c r="O120" s="48"/>
      <c r="P120" s="46"/>
    </row>
    <row r="121" spans="1:16" ht="30.2" hidden="1" customHeight="1">
      <c r="A121" s="47">
        <v>62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2"/>
        <v>0</v>
      </c>
      <c r="O121" s="48"/>
      <c r="P121" s="46"/>
    </row>
    <row r="122" spans="1:16" ht="30.2" hidden="1" customHeight="1">
      <c r="A122" s="47">
        <v>63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2"/>
        <v>0</v>
      </c>
      <c r="O122" s="48"/>
      <c r="P122" s="46"/>
    </row>
    <row r="123" spans="1:16" ht="30.2" hidden="1" customHeight="1">
      <c r="A123" s="47">
        <v>64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2"/>
        <v>0</v>
      </c>
      <c r="O123" s="48"/>
      <c r="P123" s="46"/>
    </row>
    <row r="124" spans="1:16" ht="30.2" hidden="1" customHeight="1">
      <c r="A124" s="47">
        <v>65</v>
      </c>
      <c r="B124" s="56"/>
      <c r="C124" s="54"/>
      <c r="D124" s="52"/>
      <c r="E124" s="52"/>
      <c r="F124" s="40"/>
      <c r="G124" s="58"/>
      <c r="H124" s="43"/>
      <c r="I124" s="43"/>
      <c r="J124" s="43"/>
      <c r="K124" s="43"/>
      <c r="L124" s="43"/>
      <c r="M124" s="43"/>
      <c r="N124" s="44">
        <f t="shared" si="2"/>
        <v>0</v>
      </c>
      <c r="O124" s="48"/>
      <c r="P124" s="46"/>
    </row>
    <row r="125" spans="1:16" ht="30.2" hidden="1" customHeight="1">
      <c r="A125" s="47">
        <v>66</v>
      </c>
      <c r="B125" s="56"/>
      <c r="C125" s="54"/>
      <c r="D125" s="52"/>
      <c r="E125" s="52"/>
      <c r="F125" s="40"/>
      <c r="G125" s="58"/>
      <c r="H125" s="43"/>
      <c r="I125" s="43"/>
      <c r="J125" s="43"/>
      <c r="K125" s="43"/>
      <c r="L125" s="43"/>
      <c r="M125" s="43"/>
      <c r="N125" s="44">
        <f t="shared" si="2"/>
        <v>0</v>
      </c>
      <c r="O125" s="48"/>
      <c r="P125" s="46"/>
    </row>
    <row r="126" spans="1:16" ht="30.2" hidden="1" customHeight="1">
      <c r="A126" s="47">
        <v>67</v>
      </c>
      <c r="B126" s="56"/>
      <c r="C126" s="54"/>
      <c r="D126" s="52"/>
      <c r="E126" s="52"/>
      <c r="F126" s="40"/>
      <c r="G126" s="58"/>
      <c r="H126" s="43"/>
      <c r="I126" s="43"/>
      <c r="J126" s="43"/>
      <c r="K126" s="43"/>
      <c r="L126" s="43"/>
      <c r="M126" s="43"/>
      <c r="N126" s="44">
        <f t="shared" si="2"/>
        <v>0</v>
      </c>
      <c r="O126" s="48"/>
      <c r="P126" s="46"/>
    </row>
    <row r="127" spans="1:16" ht="30.2" hidden="1" customHeight="1">
      <c r="A127" s="47">
        <v>68</v>
      </c>
      <c r="B127" s="56"/>
      <c r="C127" s="54"/>
      <c r="D127" s="52"/>
      <c r="E127" s="52"/>
      <c r="F127" s="40"/>
      <c r="G127" s="58"/>
      <c r="H127" s="43"/>
      <c r="I127" s="43"/>
      <c r="J127" s="43"/>
      <c r="K127" s="43"/>
      <c r="L127" s="43"/>
      <c r="M127" s="43"/>
      <c r="N127" s="44">
        <f t="shared" si="2"/>
        <v>0</v>
      </c>
      <c r="O127" s="48"/>
      <c r="P127" s="46"/>
    </row>
    <row r="128" spans="1:16" ht="30.2" hidden="1" customHeight="1">
      <c r="A128" s="47">
        <v>69</v>
      </c>
      <c r="B128" s="56"/>
      <c r="C128" s="54"/>
      <c r="D128" s="52"/>
      <c r="E128" s="52"/>
      <c r="F128" s="40"/>
      <c r="G128" s="58"/>
      <c r="H128" s="43"/>
      <c r="I128" s="43"/>
      <c r="J128" s="43"/>
      <c r="K128" s="43"/>
      <c r="L128" s="43"/>
      <c r="M128" s="43"/>
      <c r="N128" s="44">
        <f t="shared" si="2"/>
        <v>0</v>
      </c>
      <c r="O128" s="48"/>
      <c r="P128" s="46"/>
    </row>
    <row r="129" spans="1:17" ht="30.2" hidden="1" customHeight="1">
      <c r="A129" s="47">
        <v>70</v>
      </c>
      <c r="B129" s="56"/>
      <c r="C129" s="54"/>
      <c r="D129" s="52"/>
      <c r="E129" s="52"/>
      <c r="F129" s="40"/>
      <c r="G129" s="58"/>
      <c r="H129" s="43"/>
      <c r="I129" s="43"/>
      <c r="J129" s="43"/>
      <c r="K129" s="43"/>
      <c r="L129" s="43"/>
      <c r="M129" s="43"/>
      <c r="N129" s="44">
        <f t="shared" si="2"/>
        <v>0</v>
      </c>
      <c r="O129" s="48"/>
      <c r="P129" s="46"/>
    </row>
    <row r="130" spans="1:17" ht="30.2" hidden="1" customHeight="1">
      <c r="A130" s="47">
        <v>71</v>
      </c>
      <c r="B130" s="56"/>
      <c r="C130" s="54"/>
      <c r="D130" s="52"/>
      <c r="E130" s="52"/>
      <c r="F130" s="40"/>
      <c r="G130" s="58"/>
      <c r="H130" s="43"/>
      <c r="I130" s="43"/>
      <c r="J130" s="43"/>
      <c r="K130" s="43"/>
      <c r="L130" s="43"/>
      <c r="M130" s="43"/>
      <c r="N130" s="44">
        <f t="shared" si="2"/>
        <v>0</v>
      </c>
      <c r="O130" s="48"/>
      <c r="P130" s="46"/>
    </row>
    <row r="131" spans="1:17" ht="16.899999999999999" customHeight="1">
      <c r="P131" s="16"/>
    </row>
    <row r="132" spans="1:17" ht="16.899999999999999" customHeight="1">
      <c r="A132" s="59"/>
      <c r="B132" s="60"/>
      <c r="C132" s="60"/>
      <c r="D132" s="60"/>
      <c r="E132" s="60"/>
      <c r="F132" s="60"/>
      <c r="G132" s="60"/>
      <c r="H132" s="60"/>
      <c r="I132" s="60"/>
      <c r="J132" s="61"/>
      <c r="K132" s="61"/>
      <c r="L132" s="60"/>
      <c r="M132" s="60"/>
      <c r="N132" s="60"/>
      <c r="O132" s="60"/>
      <c r="P132" s="62"/>
      <c r="Q132" s="7"/>
    </row>
    <row r="133" spans="1:17" ht="16.899999999999999" customHeight="1">
      <c r="A133" s="63"/>
      <c r="B133" s="64"/>
      <c r="C133" s="65"/>
      <c r="D133" s="66"/>
      <c r="E133" s="66"/>
      <c r="F133" s="67"/>
      <c r="G133" s="68"/>
      <c r="H133" s="69"/>
      <c r="I133" s="70"/>
      <c r="J133" s="61"/>
      <c r="K133" s="61"/>
      <c r="L133" s="70"/>
      <c r="M133" s="70"/>
      <c r="N133" s="71"/>
      <c r="O133" s="72"/>
      <c r="P133" s="61"/>
      <c r="Q133" s="7"/>
    </row>
    <row r="134" spans="1:17" ht="16.899999999999999" customHeight="1">
      <c r="A134" s="59"/>
      <c r="B134" s="73" t="s">
        <v>37</v>
      </c>
      <c r="C134" s="73"/>
      <c r="D134" s="73"/>
      <c r="E134" s="60"/>
      <c r="F134" s="60"/>
      <c r="G134" s="73" t="s">
        <v>38</v>
      </c>
      <c r="H134" s="73"/>
      <c r="I134" s="73"/>
      <c r="J134" s="61"/>
      <c r="K134" s="61"/>
      <c r="L134" s="73" t="s">
        <v>39</v>
      </c>
      <c r="M134" s="73"/>
      <c r="N134" s="73"/>
      <c r="O134" s="60"/>
      <c r="P134" s="61"/>
      <c r="Q134" s="7"/>
    </row>
    <row r="135" spans="1:17" ht="16.899999999999999" customHeight="1">
      <c r="A135" s="59"/>
      <c r="B135" s="60"/>
      <c r="C135" s="60"/>
      <c r="D135" s="60"/>
      <c r="E135" s="60"/>
      <c r="F135" s="60"/>
      <c r="G135" s="60"/>
      <c r="H135" s="60"/>
      <c r="I135" s="60"/>
      <c r="J135" s="61"/>
      <c r="K135" s="61"/>
      <c r="L135" s="60"/>
      <c r="M135" s="60"/>
      <c r="N135" s="60"/>
      <c r="O135" s="60"/>
      <c r="P135" s="61"/>
      <c r="Q135" s="7"/>
    </row>
    <row r="136" spans="1:17" ht="16.899999999999999" customHeight="1">
      <c r="A136" s="59"/>
      <c r="B136" s="60"/>
      <c r="C136" s="60"/>
      <c r="D136" s="60"/>
      <c r="E136" s="60"/>
      <c r="F136" s="60"/>
      <c r="G136" s="60"/>
      <c r="H136" s="60"/>
      <c r="I136" s="60"/>
      <c r="J136" s="61"/>
      <c r="K136" s="61"/>
      <c r="L136" s="60"/>
      <c r="M136" s="60"/>
      <c r="N136" s="60"/>
      <c r="O136" s="60"/>
      <c r="P136" s="61"/>
      <c r="Q136" s="7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dataValidations count="13"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textLength" operator="greaterThan" sqref="G80:G84 F85:F130 F133 G27:G77">
      <formula1>1</formula1>
      <formula2>0</formula2>
    </dataValidation>
    <dataValidation type="textLength" operator="greaterThan" allowBlank="1" showErrorMessage="1" sqref="E80:F84 D85:E130 D133:E133 F27:F78">
      <formula1>1</formula1>
      <formula2>0</formula2>
    </dataValidation>
    <dataValidation type="textLength" operator="greaterThan" allowBlank="1" sqref="D28 D78 D80:D84 C85:C130 C133 D14:D26">
      <formula1>1</formula1>
      <formula2>0</formula2>
    </dataValidation>
    <dataValidation type="whole" operator="greaterThanOrEqual" allowBlank="1" showErrorMessage="1" errorTitle="Valore" error="Inserire un numero maggiore o uguale a 0 (zero)!" sqref="N133 N11:N130">
      <formula1>0</formula1>
      <formula2>0</formula2>
    </dataValidation>
    <dataValidation type="decimal" operator="greaterThanOrEqual" allowBlank="1" showErrorMessage="1" errorTitle="Valore" error="Inserire un numero maggiore o uguale a 0 (zero)!" sqref="H85:M130 H133:M133 K18:M84 L16:M17 H16:J84 H14:M15 L13:M13 H13:J13 M12:M18 H12:K12 H11:M11">
      <formula1>0</formula1>
      <formula2>0</formula2>
    </dataValidation>
    <dataValidation type="date" operator="greaterThanOrEqual" showErrorMessage="1" errorTitle="Data" error="Inserire una data superiore al 1/11/2000" sqref="B80:B130 B133 B11:B26">
      <formula1>36831</formula1>
      <formula2>0</formula2>
    </dataValidation>
  </dataValidation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Expense SGD</vt:lpstr>
      <vt:lpstr>Expense THB</vt:lpstr>
      <vt:lpstr>Expense flight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2013-10-01T15:08:02Z</cp:lastPrinted>
  <dcterms:created xsi:type="dcterms:W3CDTF">2007-03-06T14:42:56Z</dcterms:created>
  <dcterms:modified xsi:type="dcterms:W3CDTF">2013-10-01T15:12:31Z</dcterms:modified>
</cp:coreProperties>
</file>