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Italia'!$A$1:$S$135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3" i="3"/>
  <c r="P1"/>
  <c r="O7"/>
  <c r="N7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H123" i="1"/>
  <c r="P129"/>
  <c r="H129"/>
  <c r="N129" s="1"/>
  <c r="K7" i="3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128" i="1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P11" i="1"/>
  <c r="N11" i="3"/>
  <c r="H7" i="1" l="1"/>
  <c r="P1" s="1"/>
  <c r="P5" s="1"/>
  <c r="P5" i="3"/>
  <c r="N12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<sst xmlns="http://schemas.openxmlformats.org/spreadsheetml/2006/main" count="103" uniqueCount="57">
  <si>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</si>
  <si>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</si>
  <si>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</si>
  <si>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</si>
  <si>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</si>
  <si>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</si>
  <si>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</si>
  <si>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</si>
  <si>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</si>
  <si>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</si>
  <si>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</si>
  <si>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</si>
  <si>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</si>
  <si>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</si>
  <si>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</si>
  <si>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</si>
  <si>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</si>
  <si>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</si>
  <si>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</si>
  <si>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</si>
  <si>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</si>
  <si>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</si>
  <si>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</si>
  <si>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</si>
  <si>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</si>
  <si>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</si>
  <si>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</si>
  <si>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</si>
  <si>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</si>
  <si>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</si>
  <si>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</si>
  <si>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</si>
  <si>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</si>
  <si>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</si>
  <si>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</si>
  <si>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</si>
  <si>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</si>
  <si>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</si>
  <si>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</si>
  <si>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</si>
  <si>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</si>
  <si>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</si>
  <si>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</si>
  <si>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</si>
  <si>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</si>
  <si>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</si>
  <si>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</si>
  <si>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</si>
  <si>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Stefania Iannelli</t>
  </si>
  <si>
    <t>Daniele Milan</t>
  </si>
  <si>
    <t>Luglio</t>
  </si>
  <si>
    <t>07_01</t>
  </si>
  <si>
    <t>Demo + PoC Cipro</t>
  </si>
  <si>
    <t>Taxi MXP</t>
  </si>
  <si>
    <t>Milano</t>
  </si>
  <si>
    <t>Cipro</t>
  </si>
  <si>
    <t>Hotel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</si>
</sst>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E2" sqref="E2:F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48</v>
      </c>
      <c r="F1" s="110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339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49</v>
      </c>
      <c r="F2" s="110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10" t="s">
        <v>28</v>
      </c>
      <c r="F3" s="110"/>
      <c r="N3" s="10" t="s">
        <v>4</v>
      </c>
      <c r="O3" s="11"/>
      <c r="P3" s="12">
        <f>+O7</f>
        <v>339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3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5" t="s">
        <v>11</v>
      </c>
      <c r="F7" s="116"/>
      <c r="G7" s="25">
        <f t="shared" ref="G7:O7" si="0">SUM(G11:G129)</f>
        <v>0</v>
      </c>
      <c r="H7" s="25">
        <f t="shared" si="0"/>
        <v>0</v>
      </c>
      <c r="I7" s="65">
        <f t="shared" si="0"/>
        <v>0</v>
      </c>
      <c r="J7" s="71">
        <f t="shared" si="0"/>
        <v>209</v>
      </c>
      <c r="K7" s="66">
        <f t="shared" si="0"/>
        <v>0</v>
      </c>
      <c r="L7" s="66">
        <f t="shared" si="0"/>
        <v>130</v>
      </c>
      <c r="M7" s="66">
        <f t="shared" si="0"/>
        <v>0</v>
      </c>
      <c r="N7" s="66">
        <f t="shared" si="0"/>
        <v>339</v>
      </c>
      <c r="O7" s="67">
        <f t="shared" si="0"/>
        <v>339</v>
      </c>
      <c r="P7" s="13">
        <f>+N7-SUM(I7:M7)</f>
        <v>0</v>
      </c>
    </row>
    <row r="8" spans="1:19" ht="36" customHeight="1" thickTop="1" thickBot="1">
      <c r="A8" s="125"/>
      <c r="B8" s="64"/>
      <c r="C8" s="127" t="s">
        <v>13</v>
      </c>
      <c r="D8" s="129" t="s">
        <v>25</v>
      </c>
      <c r="E8" s="128" t="s">
        <v>14</v>
      </c>
      <c r="F8" s="130" t="s">
        <v>35</v>
      </c>
      <c r="G8" s="131" t="s">
        <v>15</v>
      </c>
      <c r="H8" s="132" t="s">
        <v>16</v>
      </c>
      <c r="I8" s="111" t="s">
        <v>38</v>
      </c>
      <c r="J8" s="111" t="s">
        <v>40</v>
      </c>
      <c r="K8" s="111" t="s">
        <v>39</v>
      </c>
      <c r="L8" s="113" t="s">
        <v>36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64" t="s">
        <v>12</v>
      </c>
      <c r="C9" s="128"/>
      <c r="D9" s="128"/>
      <c r="E9" s="128"/>
      <c r="F9" s="130"/>
      <c r="G9" s="131"/>
      <c r="H9" s="133"/>
      <c r="I9" s="112" t="s">
        <v>38</v>
      </c>
      <c r="J9" s="112"/>
      <c r="K9" s="112" t="s">
        <v>37</v>
      </c>
      <c r="L9" s="117" t="s">
        <v>23</v>
      </c>
      <c r="M9" s="120" t="s">
        <v>24</v>
      </c>
      <c r="N9" s="124"/>
      <c r="O9" s="136"/>
      <c r="P9" s="122"/>
      <c r="R9" s="2"/>
    </row>
    <row r="10" spans="1:19" ht="37.5" customHeight="1" thickTop="1" thickBot="1">
      <c r="A10" s="126"/>
      <c r="B10" s="55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>
      <c r="A11" s="27">
        <v>1</v>
      </c>
      <c r="B11" s="47">
        <v>41456</v>
      </c>
      <c r="C11" s="29" t="s">
        <v>52</v>
      </c>
      <c r="D11" s="29" t="s">
        <v>53</v>
      </c>
      <c r="E11" s="69"/>
      <c r="F11" s="69" t="s">
        <v>54</v>
      </c>
      <c r="G11" s="100"/>
      <c r="H11" s="106">
        <f>IF($E$3="si",($H$5/$H$6*G11),IF($E$3="no",G11*$H$4,0))</f>
        <v>0</v>
      </c>
      <c r="I11" s="72"/>
      <c r="J11" s="72">
        <v>112</v>
      </c>
      <c r="K11" s="34"/>
      <c r="L11" s="35"/>
      <c r="M11" s="37"/>
      <c r="N11" s="39">
        <f>SUM(H11:M11)</f>
        <v>112</v>
      </c>
      <c r="O11" s="40">
        <v>112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41458</v>
      </c>
      <c r="C12" s="29" t="s">
        <v>52</v>
      </c>
      <c r="D12" s="44" t="s">
        <v>53</v>
      </c>
      <c r="E12" s="69"/>
      <c r="F12" s="69" t="s">
        <v>54</v>
      </c>
      <c r="G12" s="101"/>
      <c r="H12" s="106">
        <f>IF($E$3="si",($H$5/$H$6*G12),IF($E$3="no",G12*$H$4,0))</f>
        <v>0</v>
      </c>
      <c r="I12" s="72"/>
      <c r="J12" s="72">
        <v>97</v>
      </c>
      <c r="K12" s="34"/>
      <c r="L12" s="35"/>
      <c r="M12" s="37"/>
      <c r="N12" s="39">
        <f>SUM(H12:M12)</f>
        <v>97</v>
      </c>
      <c r="O12" s="43">
        <v>97</v>
      </c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41458</v>
      </c>
      <c r="C13" s="29" t="s">
        <v>52</v>
      </c>
      <c r="D13" s="29" t="s">
        <v>56</v>
      </c>
      <c r="E13" s="69"/>
      <c r="F13" s="69" t="s">
        <v>55</v>
      </c>
      <c r="G13" s="101"/>
      <c r="H13" s="106">
        <f t="shared" ref="H13:H75" si="2">IF($E$3="si",($H$5/$H$6*G13),IF($E$3="no",G13*$H$4,0))</f>
        <v>0</v>
      </c>
      <c r="I13" s="72"/>
      <c r="J13" s="72"/>
      <c r="K13" s="34"/>
      <c r="L13" s="35">
        <v>130</v>
      </c>
      <c r="M13" s="37"/>
      <c r="N13" s="39">
        <f>SUM(H13:M13)</f>
        <v>130</v>
      </c>
      <c r="O13" s="43">
        <v>130</v>
      </c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2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2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2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2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D2" sqref="D2:E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48</v>
      </c>
      <c r="E1" s="110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09" t="s">
        <v>2</v>
      </c>
      <c r="C2" s="109"/>
      <c r="D2" s="110" t="s">
        <v>49</v>
      </c>
      <c r="E2" s="110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9" t="s">
        <v>26</v>
      </c>
      <c r="C3" s="109"/>
      <c r="D3" s="110" t="s">
        <v>28</v>
      </c>
      <c r="E3" s="110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08" t="s">
        <v>8</v>
      </c>
      <c r="O5" s="108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7" t="s">
        <v>11</v>
      </c>
      <c r="E7" s="148"/>
      <c r="F7" s="148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0</v>
      </c>
      <c r="N7" s="80">
        <f>SUM(N11:N55)</f>
        <v>0</v>
      </c>
      <c r="O7" s="83">
        <f>SUM(O11:O55)</f>
        <v>0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9" t="s">
        <v>25</v>
      </c>
      <c r="E8" s="128" t="s">
        <v>34</v>
      </c>
      <c r="F8" s="151" t="s">
        <v>32</v>
      </c>
      <c r="G8" s="152" t="s">
        <v>15</v>
      </c>
      <c r="H8" s="154" t="s">
        <v>16</v>
      </c>
      <c r="I8" s="112" t="s">
        <v>38</v>
      </c>
      <c r="J8" s="111" t="s">
        <v>40</v>
      </c>
      <c r="K8" s="111" t="s">
        <v>39</v>
      </c>
      <c r="L8" s="145" t="s">
        <v>22</v>
      </c>
      <c r="M8" s="146"/>
      <c r="N8" s="124" t="s">
        <v>17</v>
      </c>
      <c r="O8" s="136" t="s">
        <v>18</v>
      </c>
      <c r="P8" s="122" t="s">
        <v>19</v>
      </c>
      <c r="Q8" s="2"/>
      <c r="R8" s="137" t="s">
        <v>41</v>
      </c>
    </row>
    <row r="9" spans="1:18" ht="36" customHeight="1" thickTop="1" thickBot="1">
      <c r="A9" s="126"/>
      <c r="B9" s="128" t="s">
        <v>12</v>
      </c>
      <c r="C9" s="128"/>
      <c r="D9" s="150"/>
      <c r="E9" s="128"/>
      <c r="F9" s="151"/>
      <c r="G9" s="153"/>
      <c r="H9" s="154" t="s">
        <v>38</v>
      </c>
      <c r="I9" s="112" t="s">
        <v>38</v>
      </c>
      <c r="J9" s="112"/>
      <c r="K9" s="112" t="s">
        <v>37</v>
      </c>
      <c r="L9" s="117" t="s">
        <v>23</v>
      </c>
      <c r="M9" s="141" t="s">
        <v>24</v>
      </c>
      <c r="N9" s="124"/>
      <c r="O9" s="136"/>
      <c r="P9" s="122"/>
      <c r="Q9" s="2"/>
      <c r="R9" s="138"/>
    </row>
    <row r="10" spans="1:18" ht="37.5" customHeight="1" thickTop="1" thickBot="1">
      <c r="A10" s="126"/>
      <c r="B10" s="128"/>
      <c r="C10" s="128"/>
      <c r="D10" s="150"/>
      <c r="E10" s="128"/>
      <c r="F10" s="151"/>
      <c r="G10" s="96" t="s">
        <v>20</v>
      </c>
      <c r="H10" s="154"/>
      <c r="I10" s="112"/>
      <c r="J10" s="112"/>
      <c r="K10" s="112"/>
      <c r="L10" s="140"/>
      <c r="M10" s="121"/>
      <c r="N10" s="124"/>
      <c r="O10" s="136"/>
      <c r="P10" s="122"/>
      <c r="Q10" s="2"/>
      <c r="R10" s="139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44</v>
      </c>
      <c r="C58" s="78"/>
      <c r="D58" s="78"/>
      <c r="E58" s="61"/>
      <c r="F58" s="61"/>
      <c r="G58" s="78" t="s">
        <v>46</v>
      </c>
      <c r="H58" s="78"/>
      <c r="I58" s="78"/>
      <c r="J58" s="61"/>
      <c r="K58" s="61"/>
      <c r="L58" s="78" t="s">
        <v>45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Stefania</cp:lastModifiedBy>
  <cp:revision>1</cp:revision>
  <cp:lastPrinted>2013-08-02T15:16:35Z</cp:lastPrinted>
  <dcterms:created xsi:type="dcterms:W3CDTF">2007-03-06T14:42:56Z</dcterms:created>
  <dcterms:modified xsi:type="dcterms:W3CDTF">2013-08-02T15:25:30Z</dcterms:modified>
</cp:coreProperties>
</file>