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8190" tabRatio="5" activeTab="1"/>
  </bookViews>
  <sheets>
    <sheet name="Nota Spese Estero" sheetId="1" r:id="rId1"/>
    <sheet name="Nota Spese Italia" sheetId="2" r:id="rId2"/>
  </sheets>
  <definedNames>
    <definedName name="_xlnm.Print_Area" localSheetId="1">'Nota Spese Italia'!$A$1:$Q$33</definedName>
    <definedName name="_xlnm.Print_Area">'Nota Spese Estero'!$A$1:$R$60</definedName>
    <definedName name="Print_Area_1">'Nota Spese Italia'!$A$1:$S$33</definedName>
    <definedName name="Print_Titles_1">'Nota Spese Italia'!$7:$10</definedName>
    <definedName name="_xlnm.Print_Titles">'Nota Spese Estero'!$1:$10</definedName>
  </definedNames>
  <calcPr calcId="125725" iterateDelta="1E-4"/>
</workbook>
</file>

<file path=xl/calcChain.xml><?xml version="1.0" encoding="utf-8"?>
<calcChain xmlns="http://schemas.openxmlformats.org/spreadsheetml/2006/main">
  <c r="H27" i="2"/>
  <c r="H26"/>
  <c r="H25"/>
  <c r="H24"/>
  <c r="H23"/>
  <c r="H22"/>
  <c r="H21"/>
  <c r="H20"/>
  <c r="H19"/>
  <c r="H18"/>
  <c r="H17"/>
  <c r="H16"/>
  <c r="H15"/>
  <c r="H14"/>
  <c r="H13"/>
  <c r="H12"/>
  <c r="H11"/>
  <c r="N20"/>
  <c r="N19"/>
  <c r="N18"/>
  <c r="N17"/>
  <c r="N16"/>
  <c r="N15"/>
  <c r="N14"/>
  <c r="N13"/>
  <c r="N12"/>
  <c r="N11"/>
  <c r="P27" l="1"/>
  <c r="N27"/>
  <c r="P26"/>
  <c r="N26"/>
  <c r="P25"/>
  <c r="N25"/>
  <c r="P24"/>
  <c r="N24"/>
  <c r="P23"/>
  <c r="N23"/>
  <c r="P22"/>
  <c r="N22"/>
  <c r="P21"/>
  <c r="N21"/>
  <c r="O7"/>
  <c r="P3" s="1"/>
  <c r="M7"/>
  <c r="L7"/>
  <c r="K7"/>
  <c r="J7"/>
  <c r="I7"/>
  <c r="G7"/>
  <c r="P55" i="1"/>
  <c r="H55"/>
  <c r="N55" s="1"/>
  <c r="P54"/>
  <c r="H54"/>
  <c r="N54" s="1"/>
  <c r="P53"/>
  <c r="H53"/>
  <c r="N53" s="1"/>
  <c r="P52"/>
  <c r="N52"/>
  <c r="H52"/>
  <c r="P51"/>
  <c r="H51"/>
  <c r="N51" s="1"/>
  <c r="P50"/>
  <c r="H50"/>
  <c r="N50" s="1"/>
  <c r="P49"/>
  <c r="H49"/>
  <c r="N49" s="1"/>
  <c r="P48"/>
  <c r="N48"/>
  <c r="H48"/>
  <c r="P47"/>
  <c r="H47"/>
  <c r="N47" s="1"/>
  <c r="P46"/>
  <c r="H46"/>
  <c r="N46" s="1"/>
  <c r="P45"/>
  <c r="H45"/>
  <c r="N45" s="1"/>
  <c r="P44"/>
  <c r="N44"/>
  <c r="H44"/>
  <c r="P43"/>
  <c r="H43"/>
  <c r="N43" s="1"/>
  <c r="P42"/>
  <c r="H42"/>
  <c r="N42" s="1"/>
  <c r="P41"/>
  <c r="H41"/>
  <c r="N41" s="1"/>
  <c r="P40"/>
  <c r="N40"/>
  <c r="H40"/>
  <c r="P39"/>
  <c r="H39"/>
  <c r="N39" s="1"/>
  <c r="P38"/>
  <c r="H38"/>
  <c r="N38" s="1"/>
  <c r="P37"/>
  <c r="H37"/>
  <c r="N37" s="1"/>
  <c r="P36"/>
  <c r="N36"/>
  <c r="H36"/>
  <c r="P35"/>
  <c r="H35"/>
  <c r="N35" s="1"/>
  <c r="P34"/>
  <c r="H34"/>
  <c r="N34" s="1"/>
  <c r="P33"/>
  <c r="H33"/>
  <c r="N33" s="1"/>
  <c r="P32"/>
  <c r="N32"/>
  <c r="H32"/>
  <c r="P31"/>
  <c r="H31"/>
  <c r="N31" s="1"/>
  <c r="P30"/>
  <c r="H30"/>
  <c r="N30" s="1"/>
  <c r="P29"/>
  <c r="H29"/>
  <c r="N29" s="1"/>
  <c r="P28"/>
  <c r="N28"/>
  <c r="H28"/>
  <c r="P27"/>
  <c r="H27"/>
  <c r="N27" s="1"/>
  <c r="P26"/>
  <c r="H26"/>
  <c r="N26" s="1"/>
  <c r="P25"/>
  <c r="H25"/>
  <c r="N25" s="1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P12"/>
  <c r="N12"/>
  <c r="P11"/>
  <c r="N11"/>
  <c r="O7"/>
  <c r="M7"/>
  <c r="L7"/>
  <c r="K7"/>
  <c r="J7"/>
  <c r="I7"/>
  <c r="G7"/>
  <c r="P3"/>
  <c r="H7" i="2" l="1"/>
  <c r="P1" s="1"/>
  <c r="N7" i="1"/>
  <c r="N7" i="2"/>
  <c r="P7" s="1"/>
  <c r="H7" i="1"/>
  <c r="P1" s="1"/>
  <c r="M1" i="2" l="1"/>
  <c r="P5"/>
  <c r="P5" i="1"/>
  <c r="M1"/>
  <c r="P7"/>
</calcChain>
</file>

<file path=xl/comments1.xml><?xml version="1.0" encoding="utf-8"?>
<comments xmlns="http://schemas.openxmlformats.org/spreadsheetml/2006/main">
  <authors>
    <author/>
  </authors>
  <commentList>
    <comment ref="G1" authorId="0">
      <text>
        <r>
          <rPr>
            <sz val="14"/>
            <color rgb="FF000000"/>
            <rFont val="Tahoma"/>
            <family val="2"/>
            <charset val="1"/>
          </rPr>
          <t>Indicare Mese_# Progressivo</t>
        </r>
      </text>
    </comment>
    <comment ref="D5" authorId="0">
      <text>
        <r>
          <rPr>
            <b/>
            <sz val="14"/>
            <color rgb="FF000000"/>
            <rFont val="Tahoma"/>
            <family val="2"/>
            <charset val="1"/>
          </rPr>
          <t xml:space="preserve">Indicare numero dei giustificativi allegati
</t>
        </r>
        <r>
          <rPr>
            <sz val="9"/>
            <color rgb="FF000000"/>
            <rFont val="Tahoma"/>
            <family val="2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1" authorId="0">
      <text>
        <r>
          <rPr>
            <sz val="14"/>
            <color rgb="FF000000"/>
            <rFont val="Tahoma"/>
            <family val="2"/>
            <charset val="1"/>
          </rPr>
          <t>Indicare Mese_# Progressivo</t>
        </r>
      </text>
    </comment>
    <comment ref="E5" authorId="0">
      <text>
        <r>
          <rPr>
            <b/>
            <sz val="14"/>
            <color rgb="FF000000"/>
            <rFont val="Tahoma"/>
            <family val="2"/>
            <charset val="1"/>
          </rPr>
          <t xml:space="preserve">Indicare numero dei giustificativi allegati
</t>
        </r>
        <r>
          <rPr>
            <sz val="9"/>
            <color rgb="FF000000"/>
            <rFont val="Tahoma"/>
            <family val="2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<sst xmlns="http://schemas.openxmlformats.org/spreadsheetml/2006/main" count="122" uniqueCount="57">
  <si>
    <t>Nominativo</t>
  </si>
  <si>
    <t>Aprile 2011</t>
  </si>
  <si>
    <t>04_01</t>
  </si>
  <si>
    <t>Check</t>
  </si>
  <si>
    <t>Totale Rimb. Spese -</t>
  </si>
  <si>
    <t>si</t>
  </si>
  <si>
    <t>Responsabile</t>
  </si>
  <si>
    <t>Anticipo contanti/banca</t>
  </si>
  <si>
    <t>no</t>
  </si>
  <si>
    <t>AUTO AZIENDALI</t>
  </si>
  <si>
    <t>Anticipo carta di credito</t>
  </si>
  <si>
    <t>Costo KM ACI -</t>
  </si>
  <si>
    <t>Saldo a debito mese precedente</t>
  </si>
  <si>
    <t>Num. Scontrini Allegati:</t>
  </si>
  <si>
    <t>X</t>
  </si>
  <si>
    <t>Costo carburante -</t>
  </si>
  <si>
    <t>TOTALE DOVUTO</t>
  </si>
  <si>
    <t>(importi in Valuta  XXX)</t>
  </si>
  <si>
    <t>Consumo autovettura -</t>
  </si>
  <si>
    <t>SPESE ESTERO</t>
  </si>
  <si>
    <t>TOTALI DEL MESE</t>
  </si>
  <si>
    <t>DATA</t>
  </si>
  <si>
    <t>COMMESSA</t>
  </si>
  <si>
    <t>DESCRIZIONE 
(specificare tipologia di spesa)</t>
  </si>
  <si>
    <t>Paese</t>
  </si>
  <si>
    <t>Valuta</t>
  </si>
  <si>
    <t>AUTO</t>
  </si>
  <si>
    <t>RIMBORSO CARBURANTE</t>
  </si>
  <si>
    <t>SPESE AUTO (PARK / AUTOSTRADA / ECC)</t>
  </si>
  <si>
    <t>VARIE VIAGGI (Taxi, Bus ecc)</t>
  </si>
  <si>
    <t>VARIE (Acquisti on-line, ricariche telefoniche ecc)</t>
  </si>
  <si>
    <t>SPESE VITTO / ALLOGGIO</t>
  </si>
  <si>
    <t>Totale SPESA</t>
  </si>
  <si>
    <t>di cui SPESA TOTALE CON CARTA CREDITO AZIENDALE</t>
  </si>
  <si>
    <t>Indeducibile</t>
  </si>
  <si>
    <t>Controvalore € Carta Credito</t>
  </si>
  <si>
    <t>VARIE (Taxi / BUS / VARIE)</t>
  </si>
  <si>
    <t>Fatture / Ricevute Fiscali</t>
  </si>
  <si>
    <t>Scontrini Fiscali</t>
  </si>
  <si>
    <t>KM</t>
  </si>
  <si>
    <t>Firma Dipendente</t>
  </si>
  <si>
    <t>Verifica Amministrativa</t>
  </si>
  <si>
    <t>Autorizzazione Responsabile Amministrativo</t>
  </si>
  <si>
    <t>Nominativo   Luca Filippi</t>
  </si>
  <si>
    <t>01_01</t>
  </si>
  <si>
    <t>Responsabile  David Vincenzetti</t>
  </si>
  <si>
    <t>(importi in Euro € )</t>
  </si>
  <si>
    <t>SPESE ITALIA</t>
  </si>
  <si>
    <t>Indirizzo</t>
  </si>
  <si>
    <t>Città
(Inserire "Milano" o altra città ove è stata effettuata la spesa)</t>
  </si>
  <si>
    <t>SPESE VITTO  / ALLOGGIO</t>
  </si>
  <si>
    <t>Via Moscova</t>
  </si>
  <si>
    <t>Milano</t>
  </si>
  <si>
    <t>Royal</t>
  </si>
  <si>
    <t>PT Demat full</t>
  </si>
  <si>
    <t>Lispa</t>
  </si>
  <si>
    <t>PT CRS SISS</t>
  </si>
</sst>
</file>

<file path=xl/styles.xml><?xml version="1.0" encoding="utf-8"?>
<styleSheet xmlns="http://schemas.openxmlformats.org/spreadsheetml/2006/main">
  <numFmts count="11">
    <numFmt numFmtId="164" formatCode="mmmm\ yyyy"/>
    <numFmt numFmtId="165" formatCode="_-* #,##0.00_-;\-* #,##0.00_-;_-* \-??_-;_-@_-"/>
    <numFmt numFmtId="166" formatCode="_-[$€-2]\ * #,##0.00_-;\-[$€-2]\ * #,##0.00_-;_-[$€-2]\ * \-??_-;_-@_-"/>
    <numFmt numFmtId="167" formatCode="#,##0.00_);\(#,##0.00\)"/>
    <numFmt numFmtId="168" formatCode="#.##&quot; km/l&quot;"/>
    <numFmt numFmtId="169" formatCode="#,##0_);[Red]\(#,##0\)"/>
    <numFmt numFmtId="170" formatCode="00\ "/>
    <numFmt numFmtId="171" formatCode="dd/mm/yy"/>
    <numFmt numFmtId="172" formatCode="#,##0.00_);[Red]\(#,##0.00\)"/>
    <numFmt numFmtId="173" formatCode="dd/mm/yy;@"/>
    <numFmt numFmtId="174" formatCode="&quot;€ &quot;#,##0.00"/>
  </numFmts>
  <fonts count="10">
    <font>
      <sz val="10"/>
      <name val="Arial"/>
      <family val="2"/>
      <charset val="1"/>
    </font>
    <font>
      <sz val="14"/>
      <name val="Gulim"/>
      <family val="2"/>
      <charset val="1"/>
    </font>
    <font>
      <b/>
      <sz val="14"/>
      <name val="Gulim"/>
      <family val="2"/>
      <charset val="1"/>
    </font>
    <font>
      <b/>
      <u/>
      <sz val="18"/>
      <name val="Gulim"/>
      <family val="2"/>
      <charset val="1"/>
    </font>
    <font>
      <sz val="14"/>
      <color rgb="FF000000"/>
      <name val="Tahoma"/>
      <family val="2"/>
      <charset val="1"/>
    </font>
    <font>
      <b/>
      <sz val="18"/>
      <name val="Gulim"/>
      <family val="2"/>
      <charset val="1"/>
    </font>
    <font>
      <b/>
      <sz val="14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i/>
      <sz val="20"/>
      <color rgb="FFFF0000"/>
      <name val="Gulim"/>
      <family val="2"/>
      <charset val="1"/>
    </font>
    <font>
      <i/>
      <sz val="14"/>
      <color rgb="FFFF0000"/>
      <name val="Gulim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E5CC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C000"/>
        <bgColor rgb="FFFF9900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FF00"/>
        <bgColor rgb="FFFFFF00"/>
      </patternFill>
    </fill>
  </fills>
  <borders count="2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vertical="center" wrapText="1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left" vertical="center"/>
    </xf>
    <xf numFmtId="165" fontId="2" fillId="3" borderId="5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166" fontId="2" fillId="2" borderId="5" xfId="0" applyNumberFormat="1" applyFont="1" applyFill="1" applyBorder="1" applyAlignment="1" applyProtection="1">
      <alignment horizontal="right" vertical="center"/>
      <protection locked="0"/>
    </xf>
    <xf numFmtId="165" fontId="2" fillId="2" borderId="5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167" fontId="1" fillId="2" borderId="5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  <xf numFmtId="166" fontId="2" fillId="2" borderId="8" xfId="0" applyNumberFormat="1" applyFont="1" applyFill="1" applyBorder="1" applyAlignment="1" applyProtection="1">
      <alignment horizontal="right" vertical="center"/>
      <protection locked="0"/>
    </xf>
    <xf numFmtId="0" fontId="1" fillId="2" borderId="3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165" fontId="2" fillId="4" borderId="0" xfId="0" applyNumberFormat="1" applyFont="1" applyFill="1" applyBorder="1" applyAlignment="1" applyProtection="1">
      <alignment vertical="center"/>
    </xf>
    <xf numFmtId="0" fontId="8" fillId="5" borderId="0" xfId="0" applyFont="1" applyFill="1" applyBorder="1" applyAlignment="1" applyProtection="1">
      <alignment vertical="center"/>
    </xf>
    <xf numFmtId="168" fontId="1" fillId="2" borderId="8" xfId="0" applyNumberFormat="1" applyFont="1" applyFill="1" applyBorder="1" applyAlignment="1" applyProtection="1">
      <alignment horizontal="right" vertical="center"/>
      <protection locked="0"/>
    </xf>
    <xf numFmtId="169" fontId="1" fillId="7" borderId="3" xfId="0" applyNumberFormat="1" applyFont="1" applyFill="1" applyBorder="1" applyAlignment="1" applyProtection="1">
      <alignment horizontal="center" vertical="center"/>
    </xf>
    <xf numFmtId="169" fontId="1" fillId="7" borderId="1" xfId="0" applyNumberFormat="1" applyFont="1" applyFill="1" applyBorder="1" applyAlignment="1" applyProtection="1">
      <alignment horizontal="center" vertical="center"/>
    </xf>
    <xf numFmtId="4" fontId="1" fillId="7" borderId="5" xfId="0" applyNumberFormat="1" applyFont="1" applyFill="1" applyBorder="1" applyAlignment="1" applyProtection="1">
      <alignment horizontal="right" vertical="center"/>
    </xf>
    <xf numFmtId="4" fontId="1" fillId="7" borderId="1" xfId="0" applyNumberFormat="1" applyFont="1" applyFill="1" applyBorder="1" applyAlignment="1" applyProtection="1">
      <alignment horizontal="right" vertical="center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170" fontId="1" fillId="8" borderId="12" xfId="0" applyNumberFormat="1" applyFont="1" applyFill="1" applyBorder="1" applyAlignment="1" applyProtection="1">
      <alignment horizontal="center" vertical="center"/>
    </xf>
    <xf numFmtId="171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169" fontId="1" fillId="0" borderId="16" xfId="0" applyNumberFormat="1" applyFont="1" applyBorder="1" applyAlignment="1" applyProtection="1">
      <alignment horizontal="center" vertical="center"/>
      <protection locked="0"/>
    </xf>
    <xf numFmtId="165" fontId="1" fillId="0" borderId="17" xfId="0" applyNumberFormat="1" applyFont="1" applyBorder="1" applyAlignment="1" applyProtection="1">
      <alignment horizontal="right" vertical="center"/>
    </xf>
    <xf numFmtId="165" fontId="1" fillId="0" borderId="18" xfId="0" applyNumberFormat="1" applyFont="1" applyBorder="1" applyAlignment="1" applyProtection="1">
      <alignment horizontal="right" vertical="center"/>
      <protection locked="0"/>
    </xf>
    <xf numFmtId="165" fontId="1" fillId="0" borderId="14" xfId="0" applyNumberFormat="1" applyFont="1" applyBorder="1" applyAlignment="1" applyProtection="1">
      <alignment horizontal="right" vertical="center"/>
      <protection locked="0"/>
    </xf>
    <xf numFmtId="165" fontId="1" fillId="0" borderId="19" xfId="0" applyNumberFormat="1" applyFont="1" applyBorder="1" applyAlignment="1" applyProtection="1">
      <alignment horizontal="right" vertical="center"/>
      <protection locked="0"/>
    </xf>
    <xf numFmtId="165" fontId="1" fillId="0" borderId="20" xfId="0" applyNumberFormat="1" applyFont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</xf>
    <xf numFmtId="0" fontId="2" fillId="0" borderId="21" xfId="0" applyFont="1" applyBorder="1" applyAlignment="1" applyProtection="1">
      <alignment horizontal="right" vertical="center" wrapText="1"/>
    </xf>
    <xf numFmtId="170" fontId="1" fillId="8" borderId="21" xfId="0" applyNumberFormat="1" applyFont="1" applyFill="1" applyBorder="1" applyAlignment="1" applyProtection="1">
      <alignment horizontal="center" vertical="center"/>
    </xf>
    <xf numFmtId="169" fontId="1" fillId="0" borderId="22" xfId="0" applyNumberFormat="1" applyFont="1" applyBorder="1" applyAlignment="1" applyProtection="1">
      <alignment horizontal="center" vertical="center"/>
      <protection locked="0"/>
    </xf>
    <xf numFmtId="165" fontId="1" fillId="0" borderId="23" xfId="0" applyNumberFormat="1" applyFont="1" applyBorder="1" applyAlignment="1" applyProtection="1">
      <alignment horizontal="right" vertical="center"/>
      <protection locked="0"/>
    </xf>
    <xf numFmtId="4" fontId="1" fillId="2" borderId="21" xfId="0" applyNumberFormat="1" applyFont="1" applyFill="1" applyBorder="1" applyAlignment="1" applyProtection="1">
      <alignment vertical="center"/>
      <protection locked="0"/>
    </xf>
    <xf numFmtId="172" fontId="2" fillId="0" borderId="21" xfId="0" applyNumberFormat="1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/>
    </xf>
    <xf numFmtId="0" fontId="2" fillId="0" borderId="21" xfId="0" applyFont="1" applyBorder="1" applyAlignment="1" applyProtection="1">
      <alignment horizontal="right" vertical="center"/>
    </xf>
    <xf numFmtId="165" fontId="1" fillId="0" borderId="24" xfId="0" applyNumberFormat="1" applyFont="1" applyBorder="1" applyAlignment="1" applyProtection="1">
      <alignment horizontal="right" vertical="center"/>
      <protection locked="0"/>
    </xf>
    <xf numFmtId="165" fontId="1" fillId="0" borderId="25" xfId="0" applyNumberFormat="1" applyFont="1" applyBorder="1" applyAlignment="1" applyProtection="1">
      <alignment horizontal="right" vertical="center"/>
      <protection locked="0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1" fillId="5" borderId="0" xfId="0" applyFont="1" applyFill="1" applyAlignment="1" applyProtection="1">
      <alignment horizontal="center" vertical="center"/>
    </xf>
    <xf numFmtId="0" fontId="1" fillId="5" borderId="0" xfId="0" applyFont="1" applyFill="1" applyAlignment="1" applyProtection="1">
      <alignment vertical="center"/>
    </xf>
    <xf numFmtId="170" fontId="1" fillId="5" borderId="0" xfId="0" applyNumberFormat="1" applyFont="1" applyFill="1" applyBorder="1" applyAlignment="1" applyProtection="1">
      <alignment horizontal="center" vertical="center"/>
    </xf>
    <xf numFmtId="173" fontId="1" fillId="5" borderId="0" xfId="0" applyNumberFormat="1" applyFont="1" applyFill="1" applyBorder="1" applyAlignment="1" applyProtection="1">
      <alignment horizontal="center" vertical="center"/>
      <protection locked="0"/>
    </xf>
    <xf numFmtId="49" fontId="1" fillId="5" borderId="0" xfId="0" applyNumberFormat="1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 applyProtection="1">
      <alignment vertical="center"/>
      <protection locked="0"/>
    </xf>
    <xf numFmtId="169" fontId="1" fillId="5" borderId="0" xfId="0" applyNumberFormat="1" applyFont="1" applyFill="1" applyBorder="1" applyAlignment="1" applyProtection="1">
      <alignment horizontal="center" vertical="center"/>
      <protection locked="0"/>
    </xf>
    <xf numFmtId="165" fontId="1" fillId="5" borderId="0" xfId="0" applyNumberFormat="1" applyFont="1" applyFill="1" applyBorder="1" applyAlignment="1" applyProtection="1">
      <alignment horizontal="right" vertical="center"/>
    </xf>
    <xf numFmtId="165" fontId="1" fillId="5" borderId="0" xfId="0" applyNumberFormat="1" applyFont="1" applyFill="1" applyBorder="1" applyAlignment="1" applyProtection="1">
      <alignment horizontal="right" vertical="center"/>
      <protection locked="0"/>
    </xf>
    <xf numFmtId="0" fontId="1" fillId="5" borderId="0" xfId="0" applyFont="1" applyFill="1" applyBorder="1" applyAlignment="1" applyProtection="1">
      <alignment horizontal="right" vertical="center"/>
    </xf>
    <xf numFmtId="4" fontId="1" fillId="5" borderId="0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vertical="center"/>
    </xf>
    <xf numFmtId="0" fontId="1" fillId="5" borderId="7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horizontal="right" vertical="center"/>
    </xf>
    <xf numFmtId="0" fontId="1" fillId="2" borderId="5" xfId="0" applyFont="1" applyFill="1" applyBorder="1" applyAlignment="1" applyProtection="1">
      <alignment horizontal="right" vertical="center"/>
      <protection locked="0"/>
    </xf>
    <xf numFmtId="0" fontId="1" fillId="2" borderId="4" xfId="0" applyFont="1" applyFill="1" applyBorder="1" applyAlignment="1" applyProtection="1">
      <alignment vertical="center"/>
    </xf>
    <xf numFmtId="166" fontId="2" fillId="4" borderId="0" xfId="0" applyNumberFormat="1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168" fontId="1" fillId="2" borderId="5" xfId="0" applyNumberFormat="1" applyFont="1" applyFill="1" applyBorder="1" applyAlignment="1" applyProtection="1">
      <alignment horizontal="right" vertical="center"/>
      <protection locked="0"/>
    </xf>
    <xf numFmtId="0" fontId="1" fillId="10" borderId="3" xfId="0" applyFont="1" applyFill="1" applyBorder="1" applyAlignment="1" applyProtection="1">
      <alignment horizontal="center" vertical="center"/>
    </xf>
    <xf numFmtId="0" fontId="1" fillId="10" borderId="4" xfId="0" applyFont="1" applyFill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/>
    </xf>
    <xf numFmtId="174" fontId="1" fillId="7" borderId="1" xfId="0" applyNumberFormat="1" applyFont="1" applyFill="1" applyBorder="1" applyAlignment="1" applyProtection="1">
      <alignment horizontal="right" vertical="center"/>
    </xf>
    <xf numFmtId="174" fontId="1" fillId="7" borderId="5" xfId="0" applyNumberFormat="1" applyFont="1" applyFill="1" applyBorder="1" applyAlignment="1" applyProtection="1">
      <alignment horizontal="right" vertical="center"/>
    </xf>
    <xf numFmtId="0" fontId="2" fillId="9" borderId="26" xfId="0" applyFont="1" applyFill="1" applyBorder="1" applyAlignment="1" applyProtection="1">
      <alignment horizontal="center" vertical="center"/>
    </xf>
    <xf numFmtId="0" fontId="2" fillId="9" borderId="10" xfId="0" applyFont="1" applyFill="1" applyBorder="1" applyAlignment="1" applyProtection="1">
      <alignment horizontal="center" vertical="center"/>
    </xf>
    <xf numFmtId="14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vertical="center"/>
      <protection locked="0"/>
    </xf>
    <xf numFmtId="165" fontId="1" fillId="0" borderId="18" xfId="0" applyNumberFormat="1" applyFont="1" applyBorder="1" applyAlignment="1" applyProtection="1">
      <alignment horizontal="right" vertical="center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9" fontId="1" fillId="0" borderId="21" xfId="0" applyNumberFormat="1" applyFont="1" applyBorder="1" applyAlignment="1" applyProtection="1">
      <alignment horizontal="center" vertical="center"/>
      <protection locked="0"/>
    </xf>
    <xf numFmtId="4" fontId="1" fillId="5" borderId="0" xfId="0" applyNumberFormat="1" applyFont="1" applyFill="1" applyAlignment="1" applyProtection="1">
      <alignment vertical="center"/>
    </xf>
    <xf numFmtId="165" fontId="1" fillId="0" borderId="12" xfId="0" applyNumberFormat="1" applyFont="1" applyBorder="1" applyAlignment="1" applyProtection="1">
      <alignment horizontal="right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center" vertical="center"/>
    </xf>
    <xf numFmtId="0" fontId="1" fillId="6" borderId="9" xfId="0" applyFont="1" applyFill="1" applyBorder="1" applyAlignment="1" applyProtection="1">
      <alignment horizontal="center" vertical="center"/>
    </xf>
    <xf numFmtId="169" fontId="1" fillId="7" borderId="3" xfId="0" applyNumberFormat="1" applyFont="1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" vertical="center"/>
    </xf>
    <xf numFmtId="0" fontId="2" fillId="9" borderId="1" xfId="0" applyFont="1" applyFill="1" applyBorder="1" applyAlignment="1" applyProtection="1">
      <alignment horizontal="center" vertical="center"/>
    </xf>
    <xf numFmtId="0" fontId="2" fillId="9" borderId="5" xfId="0" applyFont="1" applyFill="1" applyBorder="1" applyAlignment="1" applyProtection="1">
      <alignment horizontal="center" vertical="center" wrapText="1"/>
    </xf>
    <xf numFmtId="0" fontId="2" fillId="9" borderId="3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horizontal="center" vertical="center" wrapText="1"/>
    </xf>
    <xf numFmtId="0" fontId="1" fillId="7" borderId="4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7" borderId="11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textRotation="180"/>
    </xf>
    <xf numFmtId="0" fontId="2" fillId="0" borderId="1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horizontal="center" vertical="center" wrapText="1"/>
    </xf>
    <xf numFmtId="0" fontId="1" fillId="8" borderId="10" xfId="0" applyFont="1" applyFill="1" applyBorder="1" applyAlignment="1" applyProtection="1">
      <alignment horizontal="center" vertical="center"/>
    </xf>
    <xf numFmtId="0" fontId="2" fillId="9" borderId="10" xfId="0" applyFont="1" applyFill="1" applyBorder="1" applyAlignment="1" applyProtection="1">
      <alignment horizontal="center" vertical="center"/>
    </xf>
    <xf numFmtId="0" fontId="2" fillId="9" borderId="1" xfId="0" applyFont="1" applyFill="1" applyBorder="1" applyAlignment="1" applyProtection="1">
      <alignment horizontal="center" vertical="center" wrapText="1"/>
    </xf>
    <xf numFmtId="0" fontId="1" fillId="7" borderId="27" xfId="0" applyFont="1" applyFill="1" applyBorder="1" applyAlignment="1" applyProtection="1">
      <alignment horizontal="center" vertical="center" wrapText="1"/>
    </xf>
    <xf numFmtId="0" fontId="2" fillId="9" borderId="3" xfId="0" applyFont="1" applyFill="1" applyBorder="1" applyAlignment="1" applyProtection="1">
      <alignment horizontal="center" vertical="center"/>
    </xf>
    <xf numFmtId="0" fontId="2" fillId="3" borderId="27" xfId="0" applyFont="1" applyFill="1" applyBorder="1" applyAlignment="1" applyProtection="1">
      <alignment horizontal="center" vertical="center" wrapText="1"/>
    </xf>
    <xf numFmtId="4" fontId="1" fillId="0" borderId="10" xfId="0" applyNumberFormat="1" applyFont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1162050</xdr:colOff>
      <xdr:row>21</xdr:row>
      <xdr:rowOff>38100</xdr:rowOff>
    </xdr:to>
    <xdr:sp macro="" textlink="">
      <xdr:nvSpPr>
        <xdr:cNvPr id="1028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1162050</xdr:colOff>
      <xdr:row>21</xdr:row>
      <xdr:rowOff>38100</xdr:rowOff>
    </xdr:to>
    <xdr:sp macro="" textlink="">
      <xdr:nvSpPr>
        <xdr:cNvPr id="1026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1162050</xdr:colOff>
      <xdr:row>21</xdr:row>
      <xdr:rowOff>38100</xdr:rowOff>
    </xdr:to>
    <xdr:sp macro="" textlink="">
      <xdr:nvSpPr>
        <xdr:cNvPr id="1029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1162050</xdr:colOff>
      <xdr:row>21</xdr:row>
      <xdr:rowOff>38100</xdr:rowOff>
    </xdr:to>
    <xdr:sp macro="" textlink="">
      <xdr:nvSpPr>
        <xdr:cNvPr id="2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1162050</xdr:colOff>
      <xdr:row>21</xdr:row>
      <xdr:rowOff>38100</xdr:rowOff>
    </xdr:to>
    <xdr:sp macro="" textlink="">
      <xdr:nvSpPr>
        <xdr:cNvPr id="3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1162050</xdr:colOff>
      <xdr:row>21</xdr:row>
      <xdr:rowOff>38100</xdr:rowOff>
    </xdr:to>
    <xdr:sp macro="" textlink="">
      <xdr:nvSpPr>
        <xdr:cNvPr id="4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1162050</xdr:colOff>
      <xdr:row>21</xdr:row>
      <xdr:rowOff>38100</xdr:rowOff>
    </xdr:to>
    <xdr:sp macro="" textlink="">
      <xdr:nvSpPr>
        <xdr:cNvPr id="5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1162050</xdr:colOff>
      <xdr:row>21</xdr:row>
      <xdr:rowOff>38100</xdr:rowOff>
    </xdr:to>
    <xdr:sp macro="" textlink="">
      <xdr:nvSpPr>
        <xdr:cNvPr id="6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1162050</xdr:colOff>
      <xdr:row>21</xdr:row>
      <xdr:rowOff>38100</xdr:rowOff>
    </xdr:to>
    <xdr:sp macro="" textlink="">
      <xdr:nvSpPr>
        <xdr:cNvPr id="7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1162050</xdr:colOff>
      <xdr:row>21</xdr:row>
      <xdr:rowOff>38100</xdr:rowOff>
    </xdr:to>
    <xdr:sp macro="" textlink="">
      <xdr:nvSpPr>
        <xdr:cNvPr id="8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1162050</xdr:colOff>
      <xdr:row>21</xdr:row>
      <xdr:rowOff>38100</xdr:rowOff>
    </xdr:to>
    <xdr:sp macro="" textlink="">
      <xdr:nvSpPr>
        <xdr:cNvPr id="9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1162050</xdr:colOff>
      <xdr:row>21</xdr:row>
      <xdr:rowOff>38100</xdr:rowOff>
    </xdr:to>
    <xdr:sp macro="" textlink="">
      <xdr:nvSpPr>
        <xdr:cNvPr id="10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1162050</xdr:colOff>
      <xdr:row>21</xdr:row>
      <xdr:rowOff>38100</xdr:rowOff>
    </xdr:to>
    <xdr:sp macro="" textlink="">
      <xdr:nvSpPr>
        <xdr:cNvPr id="11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1162050</xdr:colOff>
      <xdr:row>21</xdr:row>
      <xdr:rowOff>38100</xdr:rowOff>
    </xdr:to>
    <xdr:sp macro="" textlink="">
      <xdr:nvSpPr>
        <xdr:cNvPr id="12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504825</xdr:colOff>
      <xdr:row>23</xdr:row>
      <xdr:rowOff>0</xdr:rowOff>
    </xdr:to>
    <xdr:sp macro="" textlink="">
      <xdr:nvSpPr>
        <xdr:cNvPr id="2052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504825</xdr:colOff>
      <xdr:row>23</xdr:row>
      <xdr:rowOff>0</xdr:rowOff>
    </xdr:to>
    <xdr:sp macro="" textlink="">
      <xdr:nvSpPr>
        <xdr:cNvPr id="2050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504825</xdr:colOff>
      <xdr:row>23</xdr:row>
      <xdr:rowOff>0</xdr:rowOff>
    </xdr:to>
    <xdr:sp macro="" textlink="">
      <xdr:nvSpPr>
        <xdr:cNvPr id="2053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504825</xdr:colOff>
      <xdr:row>23</xdr:row>
      <xdr:rowOff>0</xdr:rowOff>
    </xdr:to>
    <xdr:sp macro="" textlink="">
      <xdr:nvSpPr>
        <xdr:cNvPr id="2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504825</xdr:colOff>
      <xdr:row>23</xdr:row>
      <xdr:rowOff>0</xdr:rowOff>
    </xdr:to>
    <xdr:sp macro="" textlink="">
      <xdr:nvSpPr>
        <xdr:cNvPr id="3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504825</xdr:colOff>
      <xdr:row>23</xdr:row>
      <xdr:rowOff>0</xdr:rowOff>
    </xdr:to>
    <xdr:sp macro="" textlink="">
      <xdr:nvSpPr>
        <xdr:cNvPr id="4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504825</xdr:colOff>
      <xdr:row>23</xdr:row>
      <xdr:rowOff>0</xdr:rowOff>
    </xdr:to>
    <xdr:sp macro="" textlink="">
      <xdr:nvSpPr>
        <xdr:cNvPr id="5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504825</xdr:colOff>
      <xdr:row>23</xdr:row>
      <xdr:rowOff>0</xdr:rowOff>
    </xdr:to>
    <xdr:sp macro="" textlink="">
      <xdr:nvSpPr>
        <xdr:cNvPr id="6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504825</xdr:colOff>
      <xdr:row>23</xdr:row>
      <xdr:rowOff>0</xdr:rowOff>
    </xdr:to>
    <xdr:sp macro="" textlink="">
      <xdr:nvSpPr>
        <xdr:cNvPr id="7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504825</xdr:colOff>
      <xdr:row>23</xdr:row>
      <xdr:rowOff>0</xdr:rowOff>
    </xdr:to>
    <xdr:sp macro="" textlink="">
      <xdr:nvSpPr>
        <xdr:cNvPr id="8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504825</xdr:colOff>
      <xdr:row>23</xdr:row>
      <xdr:rowOff>0</xdr:rowOff>
    </xdr:to>
    <xdr:sp macro="" textlink="">
      <xdr:nvSpPr>
        <xdr:cNvPr id="9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504825</xdr:colOff>
      <xdr:row>23</xdr:row>
      <xdr:rowOff>0</xdr:rowOff>
    </xdr:to>
    <xdr:sp macro="" textlink="">
      <xdr:nvSpPr>
        <xdr:cNvPr id="10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504825</xdr:colOff>
      <xdr:row>23</xdr:row>
      <xdr:rowOff>0</xdr:rowOff>
    </xdr:to>
    <xdr:sp macro="" textlink="">
      <xdr:nvSpPr>
        <xdr:cNvPr id="11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504825</xdr:colOff>
      <xdr:row>23</xdr:row>
      <xdr:rowOff>0</xdr:rowOff>
    </xdr:to>
    <xdr:sp macro="" textlink="">
      <xdr:nvSpPr>
        <xdr:cNvPr id="12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60"/>
  <sheetViews>
    <sheetView view="pageBreakPreview" zoomScale="35" zoomScalePageLayoutView="35" workbookViewId="0"/>
  </sheetViews>
  <sheetFormatPr defaultRowHeight="18.75"/>
  <cols>
    <col min="1" max="1" width="8.140625" style="1"/>
    <col min="2" max="2" width="20.140625" style="2"/>
    <col min="3" max="3" width="33.5703125" style="2"/>
    <col min="4" max="4" width="35.85546875" style="2"/>
    <col min="5" max="5" width="27.7109375" style="2"/>
    <col min="6" max="6" width="52" style="2"/>
    <col min="7" max="7" width="22.28515625" style="2"/>
    <col min="8" max="8" width="32" style="2"/>
    <col min="9" max="9" width="27.28515625" style="2"/>
    <col min="10" max="11" width="31.42578125" style="2"/>
    <col min="12" max="12" width="31.140625" style="2"/>
    <col min="13" max="13" width="24.140625" style="2"/>
    <col min="14" max="14" width="37.28515625" style="2"/>
    <col min="15" max="15" width="33.140625" style="2"/>
    <col min="16" max="16" width="24.140625" style="2"/>
    <col min="17" max="17" width="0" style="3" hidden="1"/>
    <col min="18" max="18" width="37.85546875" style="2"/>
    <col min="19" max="257" width="11.140625" style="2"/>
    <col min="258" max="1025" width="8.85546875"/>
  </cols>
  <sheetData>
    <row r="1" spans="1:18" ht="65.25" customHeight="1">
      <c r="B1" s="97" t="s">
        <v>0</v>
      </c>
      <c r="C1" s="97"/>
      <c r="D1" s="98"/>
      <c r="E1" s="98"/>
      <c r="F1" s="4" t="s">
        <v>1</v>
      </c>
      <c r="G1" s="5" t="s">
        <v>2</v>
      </c>
      <c r="L1" s="2" t="s">
        <v>3</v>
      </c>
      <c r="M1" s="3">
        <f>+P1-N7</f>
        <v>0</v>
      </c>
      <c r="N1" s="6" t="s">
        <v>4</v>
      </c>
      <c r="O1" s="7"/>
      <c r="P1" s="8">
        <f>SUM(H7:M7)</f>
        <v>0</v>
      </c>
      <c r="Q1" s="3" t="s">
        <v>5</v>
      </c>
    </row>
    <row r="2" spans="1:18" ht="57.75" customHeight="1">
      <c r="B2" s="99" t="s">
        <v>6</v>
      </c>
      <c r="C2" s="99"/>
      <c r="D2" s="98"/>
      <c r="E2" s="98"/>
      <c r="F2" s="9"/>
      <c r="G2" s="9"/>
      <c r="N2" s="10" t="s">
        <v>7</v>
      </c>
      <c r="O2" s="11"/>
      <c r="P2" s="12"/>
      <c r="Q2" s="3" t="s">
        <v>8</v>
      </c>
    </row>
    <row r="3" spans="1:18" ht="35.25" customHeight="1">
      <c r="B3" s="99" t="s">
        <v>9</v>
      </c>
      <c r="C3" s="99"/>
      <c r="D3" s="98" t="s">
        <v>5</v>
      </c>
      <c r="E3" s="98"/>
      <c r="N3" s="10" t="s">
        <v>10</v>
      </c>
      <c r="O3" s="11"/>
      <c r="P3" s="13">
        <f>+O7</f>
        <v>0</v>
      </c>
      <c r="Q3" s="14"/>
    </row>
    <row r="4" spans="1:18" ht="35.25" customHeight="1">
      <c r="D4" s="15"/>
      <c r="E4" s="15"/>
      <c r="F4" s="10" t="s">
        <v>11</v>
      </c>
      <c r="G4" s="16">
        <v>1</v>
      </c>
      <c r="H4" s="17"/>
      <c r="I4" s="17"/>
      <c r="N4" s="18" t="s">
        <v>12</v>
      </c>
      <c r="O4" s="19"/>
      <c r="P4" s="20"/>
      <c r="Q4" s="14"/>
    </row>
    <row r="5" spans="1:18" ht="43.5" customHeight="1">
      <c r="B5" s="21" t="s">
        <v>13</v>
      </c>
      <c r="C5" s="22"/>
      <c r="D5" s="23" t="s">
        <v>14</v>
      </c>
      <c r="E5" s="15"/>
      <c r="F5" s="10" t="s">
        <v>15</v>
      </c>
      <c r="G5" s="16">
        <v>1.1100000000000001</v>
      </c>
      <c r="N5" s="100" t="s">
        <v>16</v>
      </c>
      <c r="O5" s="100"/>
      <c r="P5" s="24">
        <f>P1-P2-P3-P4</f>
        <v>0</v>
      </c>
      <c r="Q5" s="14"/>
    </row>
    <row r="6" spans="1:18" ht="43.5" customHeight="1">
      <c r="B6" s="25" t="s">
        <v>17</v>
      </c>
      <c r="C6" s="25"/>
      <c r="D6" s="15"/>
      <c r="E6" s="15"/>
      <c r="F6" s="10" t="s">
        <v>18</v>
      </c>
      <c r="G6" s="26">
        <v>11.11</v>
      </c>
      <c r="Q6" s="14"/>
    </row>
    <row r="7" spans="1:18" ht="27" customHeight="1">
      <c r="A7" s="101" t="s">
        <v>19</v>
      </c>
      <c r="B7" s="101"/>
      <c r="C7" s="101"/>
      <c r="D7" s="102" t="s">
        <v>20</v>
      </c>
      <c r="E7" s="102"/>
      <c r="F7" s="102"/>
      <c r="G7" s="28">
        <f t="shared" ref="G7:O7" si="0">SUM(G11:G55)</f>
        <v>0</v>
      </c>
      <c r="H7" s="29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14">
        <f>+N7-SUM(H7:M7)</f>
        <v>0</v>
      </c>
    </row>
    <row r="8" spans="1:18" ht="36" customHeight="1">
      <c r="A8" s="103"/>
      <c r="B8" s="104" t="s">
        <v>21</v>
      </c>
      <c r="C8" s="104" t="s">
        <v>22</v>
      </c>
      <c r="D8" s="105" t="s">
        <v>23</v>
      </c>
      <c r="E8" s="104" t="s">
        <v>24</v>
      </c>
      <c r="F8" s="106" t="s">
        <v>25</v>
      </c>
      <c r="G8" s="107" t="s">
        <v>26</v>
      </c>
      <c r="H8" s="108" t="s">
        <v>27</v>
      </c>
      <c r="I8" s="109" t="s">
        <v>28</v>
      </c>
      <c r="J8" s="110" t="s">
        <v>29</v>
      </c>
      <c r="K8" s="110" t="s">
        <v>30</v>
      </c>
      <c r="L8" s="111" t="s">
        <v>31</v>
      </c>
      <c r="M8" s="111"/>
      <c r="N8" s="112" t="s">
        <v>32</v>
      </c>
      <c r="O8" s="113" t="s">
        <v>33</v>
      </c>
      <c r="P8" s="114" t="s">
        <v>34</v>
      </c>
      <c r="R8" s="115" t="s">
        <v>35</v>
      </c>
    </row>
    <row r="9" spans="1:18" ht="36" customHeight="1">
      <c r="A9" s="103"/>
      <c r="B9" s="104" t="s">
        <v>21</v>
      </c>
      <c r="C9" s="104"/>
      <c r="D9" s="105"/>
      <c r="E9" s="104"/>
      <c r="F9" s="106"/>
      <c r="G9" s="107"/>
      <c r="H9" s="108" t="s">
        <v>28</v>
      </c>
      <c r="I9" s="109" t="s">
        <v>28</v>
      </c>
      <c r="J9" s="110"/>
      <c r="K9" s="110" t="s">
        <v>36</v>
      </c>
      <c r="L9" s="111" t="s">
        <v>37</v>
      </c>
      <c r="M9" s="116" t="s">
        <v>38</v>
      </c>
      <c r="N9" s="112"/>
      <c r="O9" s="113"/>
      <c r="P9" s="114"/>
      <c r="R9" s="115"/>
    </row>
    <row r="10" spans="1:18" ht="37.5" customHeight="1">
      <c r="A10" s="103"/>
      <c r="B10" s="104"/>
      <c r="C10" s="104"/>
      <c r="D10" s="105"/>
      <c r="E10" s="104"/>
      <c r="F10" s="106"/>
      <c r="G10" s="32" t="s">
        <v>39</v>
      </c>
      <c r="H10" s="108"/>
      <c r="I10" s="109"/>
      <c r="J10" s="109"/>
      <c r="K10" s="109"/>
      <c r="L10" s="111"/>
      <c r="M10" s="116"/>
      <c r="N10" s="112"/>
      <c r="O10" s="113"/>
      <c r="P10" s="114"/>
      <c r="R10" s="115"/>
    </row>
    <row r="11" spans="1:18" ht="30" customHeight="1">
      <c r="A11" s="33">
        <v>1</v>
      </c>
      <c r="B11" s="34"/>
      <c r="C11" s="35"/>
      <c r="D11" s="36"/>
      <c r="E11" s="36"/>
      <c r="F11" s="37"/>
      <c r="G11" s="38"/>
      <c r="H11" s="39"/>
      <c r="I11" s="40"/>
      <c r="J11" s="41"/>
      <c r="K11" s="42"/>
      <c r="L11" s="42"/>
      <c r="M11" s="43"/>
      <c r="N11" s="44">
        <f t="shared" ref="N11:N55" si="1">SUM(H11:M11)</f>
        <v>0</v>
      </c>
      <c r="O11" s="45"/>
      <c r="P11" s="46" t="str">
        <f t="shared" ref="P11:P55" si="2">IF(F11="Milano","X","")</f>
        <v/>
      </c>
      <c r="R11" s="47"/>
    </row>
    <row r="12" spans="1:18" ht="30" customHeight="1">
      <c r="A12" s="48">
        <v>2</v>
      </c>
      <c r="B12" s="34"/>
      <c r="C12" s="35"/>
      <c r="D12" s="36"/>
      <c r="E12" s="36"/>
      <c r="F12" s="37"/>
      <c r="G12" s="49"/>
      <c r="H12" s="39"/>
      <c r="I12" s="40"/>
      <c r="J12" s="41"/>
      <c r="K12" s="42"/>
      <c r="L12" s="50"/>
      <c r="M12" s="43"/>
      <c r="N12" s="44">
        <f t="shared" si="1"/>
        <v>0</v>
      </c>
      <c r="O12" s="51"/>
      <c r="P12" s="46" t="str">
        <f t="shared" si="2"/>
        <v/>
      </c>
      <c r="R12" s="47"/>
    </row>
    <row r="13" spans="1:18" ht="30" customHeight="1">
      <c r="A13" s="48">
        <v>3</v>
      </c>
      <c r="B13" s="34"/>
      <c r="C13" s="35"/>
      <c r="D13" s="36"/>
      <c r="E13" s="36"/>
      <c r="F13" s="37"/>
      <c r="G13" s="49"/>
      <c r="H13" s="39"/>
      <c r="I13" s="40"/>
      <c r="J13" s="41"/>
      <c r="K13" s="42"/>
      <c r="L13" s="50"/>
      <c r="M13" s="43"/>
      <c r="N13" s="44">
        <f t="shared" si="1"/>
        <v>0</v>
      </c>
      <c r="O13" s="51"/>
      <c r="P13" s="46" t="str">
        <f t="shared" si="2"/>
        <v/>
      </c>
      <c r="R13" s="52"/>
    </row>
    <row r="14" spans="1:18" ht="30" customHeight="1">
      <c r="A14" s="48">
        <v>4</v>
      </c>
      <c r="B14" s="34"/>
      <c r="C14" s="35"/>
      <c r="D14" s="36"/>
      <c r="E14" s="36"/>
      <c r="F14" s="37"/>
      <c r="G14" s="49"/>
      <c r="H14" s="39"/>
      <c r="I14" s="40"/>
      <c r="J14" s="41"/>
      <c r="K14" s="42"/>
      <c r="L14" s="50"/>
      <c r="M14" s="43"/>
      <c r="N14" s="44">
        <f t="shared" si="1"/>
        <v>0</v>
      </c>
      <c r="O14" s="51"/>
      <c r="P14" s="46" t="str">
        <f t="shared" si="2"/>
        <v/>
      </c>
      <c r="R14" s="53"/>
    </row>
    <row r="15" spans="1:18" ht="30" customHeight="1">
      <c r="A15" s="48">
        <v>5</v>
      </c>
      <c r="B15" s="34"/>
      <c r="C15" s="35"/>
      <c r="D15" s="36"/>
      <c r="E15" s="36"/>
      <c r="F15" s="37"/>
      <c r="G15" s="49"/>
      <c r="H15" s="39"/>
      <c r="I15" s="40"/>
      <c r="J15" s="41"/>
      <c r="K15" s="42"/>
      <c r="L15" s="50"/>
      <c r="M15" s="43"/>
      <c r="N15" s="44">
        <f t="shared" si="1"/>
        <v>0</v>
      </c>
      <c r="O15" s="51"/>
      <c r="P15" s="46" t="str">
        <f t="shared" si="2"/>
        <v/>
      </c>
      <c r="R15" s="54"/>
    </row>
    <row r="16" spans="1:18" ht="30" customHeight="1">
      <c r="A16" s="48">
        <v>6</v>
      </c>
      <c r="B16" s="34"/>
      <c r="C16" s="35"/>
      <c r="D16" s="36"/>
      <c r="E16" s="36"/>
      <c r="F16" s="37"/>
      <c r="G16" s="49"/>
      <c r="H16" s="39"/>
      <c r="I16" s="40"/>
      <c r="J16" s="41"/>
      <c r="K16" s="42"/>
      <c r="L16" s="50"/>
      <c r="M16" s="43"/>
      <c r="N16" s="44">
        <f t="shared" si="1"/>
        <v>0</v>
      </c>
      <c r="O16" s="51"/>
      <c r="P16" s="46" t="str">
        <f t="shared" si="2"/>
        <v/>
      </c>
      <c r="R16" s="53"/>
    </row>
    <row r="17" spans="1:18" ht="30" customHeight="1">
      <c r="A17" s="48">
        <v>7</v>
      </c>
      <c r="B17" s="34"/>
      <c r="C17" s="35"/>
      <c r="D17" s="36"/>
      <c r="E17" s="36"/>
      <c r="F17" s="37"/>
      <c r="G17" s="49"/>
      <c r="H17" s="39"/>
      <c r="I17" s="40"/>
      <c r="J17" s="41"/>
      <c r="K17" s="42"/>
      <c r="L17" s="50"/>
      <c r="M17" s="43"/>
      <c r="N17" s="44">
        <f t="shared" si="1"/>
        <v>0</v>
      </c>
      <c r="O17" s="51"/>
      <c r="P17" s="46" t="str">
        <f t="shared" si="2"/>
        <v/>
      </c>
      <c r="R17" s="53"/>
    </row>
    <row r="18" spans="1:18" ht="30" customHeight="1">
      <c r="A18" s="48">
        <v>8</v>
      </c>
      <c r="B18" s="34"/>
      <c r="C18" s="35"/>
      <c r="D18" s="36"/>
      <c r="E18" s="36"/>
      <c r="F18" s="37"/>
      <c r="G18" s="49"/>
      <c r="H18" s="39"/>
      <c r="I18" s="40"/>
      <c r="J18" s="41"/>
      <c r="K18" s="42"/>
      <c r="L18" s="50"/>
      <c r="M18" s="43"/>
      <c r="N18" s="44">
        <f t="shared" si="1"/>
        <v>0</v>
      </c>
      <c r="O18" s="51"/>
      <c r="P18" s="46" t="str">
        <f t="shared" si="2"/>
        <v/>
      </c>
      <c r="R18" s="53"/>
    </row>
    <row r="19" spans="1:18" ht="30" customHeight="1">
      <c r="A19" s="48">
        <v>9</v>
      </c>
      <c r="B19" s="34"/>
      <c r="C19" s="35"/>
      <c r="D19" s="36"/>
      <c r="E19" s="36"/>
      <c r="F19" s="37"/>
      <c r="G19" s="49"/>
      <c r="H19" s="39"/>
      <c r="I19" s="40"/>
      <c r="J19" s="41"/>
      <c r="K19" s="42"/>
      <c r="L19" s="50"/>
      <c r="M19" s="43"/>
      <c r="N19" s="44">
        <f t="shared" si="1"/>
        <v>0</v>
      </c>
      <c r="O19" s="51"/>
      <c r="P19" s="46" t="str">
        <f t="shared" si="2"/>
        <v/>
      </c>
      <c r="R19" s="53"/>
    </row>
    <row r="20" spans="1:18" ht="30" customHeight="1">
      <c r="A20" s="48">
        <v>10</v>
      </c>
      <c r="B20" s="34"/>
      <c r="C20" s="35"/>
      <c r="D20" s="36"/>
      <c r="E20" s="36"/>
      <c r="F20" s="37"/>
      <c r="G20" s="49"/>
      <c r="H20" s="39"/>
      <c r="I20" s="40"/>
      <c r="J20" s="41"/>
      <c r="K20" s="42"/>
      <c r="L20" s="50"/>
      <c r="M20" s="43"/>
      <c r="N20" s="44">
        <f t="shared" si="1"/>
        <v>0</v>
      </c>
      <c r="O20" s="51"/>
      <c r="P20" s="46" t="str">
        <f t="shared" si="2"/>
        <v/>
      </c>
      <c r="R20" s="53"/>
    </row>
    <row r="21" spans="1:18" ht="30" customHeight="1">
      <c r="A21" s="48">
        <v>11</v>
      </c>
      <c r="B21" s="34"/>
      <c r="C21" s="35"/>
      <c r="D21" s="36"/>
      <c r="E21" s="36"/>
      <c r="F21" s="37"/>
      <c r="G21" s="49"/>
      <c r="H21" s="39"/>
      <c r="I21" s="40"/>
      <c r="J21" s="55"/>
      <c r="K21" s="50"/>
      <c r="L21" s="50"/>
      <c r="M21" s="43"/>
      <c r="N21" s="44">
        <f t="shared" si="1"/>
        <v>0</v>
      </c>
      <c r="O21" s="51"/>
      <c r="P21" s="46" t="str">
        <f t="shared" si="2"/>
        <v/>
      </c>
      <c r="R21" s="53"/>
    </row>
    <row r="22" spans="1:18" ht="30" customHeight="1">
      <c r="A22" s="48">
        <v>12</v>
      </c>
      <c r="B22" s="34"/>
      <c r="C22" s="35"/>
      <c r="D22" s="36"/>
      <c r="E22" s="36"/>
      <c r="F22" s="37"/>
      <c r="G22" s="49"/>
      <c r="H22" s="39"/>
      <c r="I22" s="41"/>
      <c r="J22" s="41"/>
      <c r="K22" s="42"/>
      <c r="L22" s="50"/>
      <c r="M22" s="43"/>
      <c r="N22" s="44">
        <f t="shared" si="1"/>
        <v>0</v>
      </c>
      <c r="O22" s="51"/>
      <c r="P22" s="46" t="str">
        <f t="shared" si="2"/>
        <v/>
      </c>
      <c r="R22" s="53"/>
    </row>
    <row r="23" spans="1:18" ht="30" customHeight="1">
      <c r="A23" s="48">
        <v>13</v>
      </c>
      <c r="B23" s="34"/>
      <c r="C23" s="35"/>
      <c r="D23" s="36"/>
      <c r="E23" s="36"/>
      <c r="F23" s="37"/>
      <c r="G23" s="49"/>
      <c r="H23" s="39"/>
      <c r="I23" s="56"/>
      <c r="J23" s="55"/>
      <c r="K23" s="50"/>
      <c r="L23" s="50"/>
      <c r="M23" s="43"/>
      <c r="N23" s="44">
        <f t="shared" si="1"/>
        <v>0</v>
      </c>
      <c r="O23" s="51"/>
      <c r="P23" s="46" t="str">
        <f t="shared" si="2"/>
        <v/>
      </c>
      <c r="R23" s="53"/>
    </row>
    <row r="24" spans="1:18" ht="30" customHeight="1">
      <c r="A24" s="48">
        <v>14</v>
      </c>
      <c r="B24" s="34"/>
      <c r="C24" s="35"/>
      <c r="D24" s="36"/>
      <c r="E24" s="36"/>
      <c r="F24" s="37"/>
      <c r="G24" s="49"/>
      <c r="H24" s="39"/>
      <c r="I24" s="56"/>
      <c r="J24" s="55"/>
      <c r="K24" s="50"/>
      <c r="L24" s="50"/>
      <c r="M24" s="43"/>
      <c r="N24" s="44">
        <f t="shared" si="1"/>
        <v>0</v>
      </c>
      <c r="O24" s="51"/>
      <c r="P24" s="46" t="str">
        <f t="shared" si="2"/>
        <v/>
      </c>
      <c r="R24" s="53"/>
    </row>
    <row r="25" spans="1:18" ht="30" customHeight="1">
      <c r="A25" s="48">
        <v>15</v>
      </c>
      <c r="B25" s="34"/>
      <c r="C25" s="57"/>
      <c r="D25" s="58"/>
      <c r="E25" s="59"/>
      <c r="F25" s="60"/>
      <c r="G25" s="49"/>
      <c r="H25" s="39">
        <f t="shared" ref="H25:H55" si="3">IF($D$3="si",($G$5/$G$6*G25),IF($D$3="no",G25*$G$4,0))</f>
        <v>0</v>
      </c>
      <c r="I25" s="56"/>
      <c r="J25" s="55"/>
      <c r="K25" s="50"/>
      <c r="L25" s="50"/>
      <c r="M25" s="43"/>
      <c r="N25" s="44">
        <f t="shared" si="1"/>
        <v>0</v>
      </c>
      <c r="O25" s="51"/>
      <c r="P25" s="46" t="str">
        <f t="shared" si="2"/>
        <v/>
      </c>
      <c r="R25" s="53"/>
    </row>
    <row r="26" spans="1:18" ht="30" customHeight="1">
      <c r="A26" s="48">
        <v>16</v>
      </c>
      <c r="B26" s="34"/>
      <c r="C26" s="57"/>
      <c r="D26" s="58"/>
      <c r="E26" s="59"/>
      <c r="F26" s="60"/>
      <c r="G26" s="49"/>
      <c r="H26" s="39">
        <f t="shared" si="3"/>
        <v>0</v>
      </c>
      <c r="I26" s="56"/>
      <c r="J26" s="55"/>
      <c r="K26" s="50"/>
      <c r="L26" s="50"/>
      <c r="M26" s="43"/>
      <c r="N26" s="44">
        <f t="shared" si="1"/>
        <v>0</v>
      </c>
      <c r="O26" s="51"/>
      <c r="P26" s="46" t="str">
        <f t="shared" si="2"/>
        <v/>
      </c>
      <c r="R26" s="53"/>
    </row>
    <row r="27" spans="1:18" ht="30" customHeight="1">
      <c r="A27" s="48">
        <v>17</v>
      </c>
      <c r="B27" s="34"/>
      <c r="C27" s="57"/>
      <c r="D27" s="58"/>
      <c r="E27" s="59"/>
      <c r="F27" s="60"/>
      <c r="G27" s="49"/>
      <c r="H27" s="39">
        <f t="shared" si="3"/>
        <v>0</v>
      </c>
      <c r="I27" s="56"/>
      <c r="J27" s="55"/>
      <c r="K27" s="50"/>
      <c r="L27" s="50"/>
      <c r="M27" s="43"/>
      <c r="N27" s="44">
        <f t="shared" si="1"/>
        <v>0</v>
      </c>
      <c r="O27" s="51"/>
      <c r="P27" s="46" t="str">
        <f t="shared" si="2"/>
        <v/>
      </c>
      <c r="R27" s="53"/>
    </row>
    <row r="28" spans="1:18" ht="30" customHeight="1">
      <c r="A28" s="48">
        <v>18</v>
      </c>
      <c r="B28" s="34"/>
      <c r="C28" s="57"/>
      <c r="D28" s="58"/>
      <c r="E28" s="59"/>
      <c r="F28" s="60"/>
      <c r="G28" s="49"/>
      <c r="H28" s="39">
        <f t="shared" si="3"/>
        <v>0</v>
      </c>
      <c r="I28" s="56"/>
      <c r="J28" s="55"/>
      <c r="K28" s="50"/>
      <c r="L28" s="50"/>
      <c r="M28" s="43"/>
      <c r="N28" s="44">
        <f t="shared" si="1"/>
        <v>0</v>
      </c>
      <c r="O28" s="51"/>
      <c r="P28" s="46" t="str">
        <f t="shared" si="2"/>
        <v/>
      </c>
      <c r="R28" s="53"/>
    </row>
    <row r="29" spans="1:18" ht="30" customHeight="1">
      <c r="A29" s="48">
        <v>19</v>
      </c>
      <c r="B29" s="34"/>
      <c r="C29" s="57"/>
      <c r="D29" s="58"/>
      <c r="E29" s="59"/>
      <c r="F29" s="60"/>
      <c r="G29" s="49"/>
      <c r="H29" s="39">
        <f t="shared" si="3"/>
        <v>0</v>
      </c>
      <c r="I29" s="56"/>
      <c r="J29" s="55"/>
      <c r="K29" s="50"/>
      <c r="L29" s="50"/>
      <c r="M29" s="43"/>
      <c r="N29" s="44">
        <f t="shared" si="1"/>
        <v>0</v>
      </c>
      <c r="O29" s="51"/>
      <c r="P29" s="46" t="str">
        <f t="shared" si="2"/>
        <v/>
      </c>
      <c r="R29" s="53"/>
    </row>
    <row r="30" spans="1:18" ht="30" customHeight="1">
      <c r="A30" s="48">
        <v>20</v>
      </c>
      <c r="B30" s="34"/>
      <c r="C30" s="57"/>
      <c r="D30" s="58"/>
      <c r="E30" s="59"/>
      <c r="F30" s="60"/>
      <c r="G30" s="49"/>
      <c r="H30" s="39">
        <f t="shared" si="3"/>
        <v>0</v>
      </c>
      <c r="I30" s="56"/>
      <c r="J30" s="55"/>
      <c r="K30" s="50"/>
      <c r="L30" s="50"/>
      <c r="M30" s="43"/>
      <c r="N30" s="44">
        <f t="shared" si="1"/>
        <v>0</v>
      </c>
      <c r="O30" s="51"/>
      <c r="P30" s="46" t="str">
        <f t="shared" si="2"/>
        <v/>
      </c>
      <c r="R30" s="53"/>
    </row>
    <row r="31" spans="1:18" ht="30" customHeight="1">
      <c r="A31" s="48">
        <v>21</v>
      </c>
      <c r="B31" s="34"/>
      <c r="C31" s="57"/>
      <c r="D31" s="58"/>
      <c r="E31" s="59"/>
      <c r="F31" s="60"/>
      <c r="G31" s="49"/>
      <c r="H31" s="39">
        <f t="shared" si="3"/>
        <v>0</v>
      </c>
      <c r="I31" s="56"/>
      <c r="J31" s="55"/>
      <c r="K31" s="50"/>
      <c r="L31" s="50"/>
      <c r="M31" s="43"/>
      <c r="N31" s="44">
        <f t="shared" si="1"/>
        <v>0</v>
      </c>
      <c r="O31" s="51"/>
      <c r="P31" s="46" t="str">
        <f t="shared" si="2"/>
        <v/>
      </c>
      <c r="R31" s="53"/>
    </row>
    <row r="32" spans="1:18" ht="30" customHeight="1">
      <c r="A32" s="48">
        <v>22</v>
      </c>
      <c r="B32" s="34"/>
      <c r="C32" s="57"/>
      <c r="D32" s="58"/>
      <c r="E32" s="59"/>
      <c r="F32" s="60"/>
      <c r="G32" s="49"/>
      <c r="H32" s="39">
        <f t="shared" si="3"/>
        <v>0</v>
      </c>
      <c r="I32" s="56"/>
      <c r="J32" s="55"/>
      <c r="K32" s="50"/>
      <c r="L32" s="50"/>
      <c r="M32" s="43"/>
      <c r="N32" s="44">
        <f t="shared" si="1"/>
        <v>0</v>
      </c>
      <c r="O32" s="51"/>
      <c r="P32" s="46" t="str">
        <f t="shared" si="2"/>
        <v/>
      </c>
      <c r="R32" s="53"/>
    </row>
    <row r="33" spans="1:18" ht="30" customHeight="1">
      <c r="A33" s="48">
        <v>23</v>
      </c>
      <c r="B33" s="34"/>
      <c r="C33" s="57"/>
      <c r="D33" s="58"/>
      <c r="E33" s="59"/>
      <c r="F33" s="60"/>
      <c r="G33" s="49"/>
      <c r="H33" s="39">
        <f t="shared" si="3"/>
        <v>0</v>
      </c>
      <c r="I33" s="56"/>
      <c r="J33" s="55"/>
      <c r="K33" s="50"/>
      <c r="L33" s="50"/>
      <c r="M33" s="43"/>
      <c r="N33" s="44">
        <f t="shared" si="1"/>
        <v>0</v>
      </c>
      <c r="O33" s="51"/>
      <c r="P33" s="46" t="str">
        <f t="shared" si="2"/>
        <v/>
      </c>
      <c r="R33" s="53"/>
    </row>
    <row r="34" spans="1:18" ht="30" customHeight="1">
      <c r="A34" s="48">
        <v>24</v>
      </c>
      <c r="B34" s="34"/>
      <c r="C34" s="57"/>
      <c r="D34" s="58"/>
      <c r="E34" s="59"/>
      <c r="F34" s="60"/>
      <c r="G34" s="49"/>
      <c r="H34" s="39">
        <f t="shared" si="3"/>
        <v>0</v>
      </c>
      <c r="I34" s="56"/>
      <c r="J34" s="55"/>
      <c r="K34" s="50"/>
      <c r="L34" s="50"/>
      <c r="M34" s="43"/>
      <c r="N34" s="44">
        <f t="shared" si="1"/>
        <v>0</v>
      </c>
      <c r="O34" s="51"/>
      <c r="P34" s="46" t="str">
        <f t="shared" si="2"/>
        <v/>
      </c>
      <c r="R34" s="53"/>
    </row>
    <row r="35" spans="1:18" ht="30" customHeight="1">
      <c r="A35" s="48">
        <v>25</v>
      </c>
      <c r="B35" s="34"/>
      <c r="C35" s="57"/>
      <c r="D35" s="58"/>
      <c r="E35" s="59"/>
      <c r="F35" s="60"/>
      <c r="G35" s="49"/>
      <c r="H35" s="39">
        <f t="shared" si="3"/>
        <v>0</v>
      </c>
      <c r="I35" s="56"/>
      <c r="J35" s="55"/>
      <c r="K35" s="50"/>
      <c r="L35" s="50"/>
      <c r="M35" s="43"/>
      <c r="N35" s="44">
        <f t="shared" si="1"/>
        <v>0</v>
      </c>
      <c r="O35" s="51"/>
      <c r="P35" s="46" t="str">
        <f t="shared" si="2"/>
        <v/>
      </c>
      <c r="R35" s="53"/>
    </row>
    <row r="36" spans="1:18" ht="30" customHeight="1">
      <c r="A36" s="48">
        <v>26</v>
      </c>
      <c r="B36" s="34"/>
      <c r="C36" s="57"/>
      <c r="D36" s="58"/>
      <c r="E36" s="59"/>
      <c r="F36" s="60"/>
      <c r="G36" s="49"/>
      <c r="H36" s="39">
        <f t="shared" si="3"/>
        <v>0</v>
      </c>
      <c r="I36" s="56"/>
      <c r="J36" s="55"/>
      <c r="K36" s="50"/>
      <c r="L36" s="50"/>
      <c r="M36" s="43"/>
      <c r="N36" s="44">
        <f t="shared" si="1"/>
        <v>0</v>
      </c>
      <c r="O36" s="51"/>
      <c r="P36" s="46" t="str">
        <f t="shared" si="2"/>
        <v/>
      </c>
      <c r="R36" s="53"/>
    </row>
    <row r="37" spans="1:18" ht="30" customHeight="1">
      <c r="A37" s="48">
        <v>27</v>
      </c>
      <c r="B37" s="34"/>
      <c r="C37" s="57"/>
      <c r="D37" s="58"/>
      <c r="E37" s="59"/>
      <c r="F37" s="60"/>
      <c r="G37" s="49"/>
      <c r="H37" s="39">
        <f t="shared" si="3"/>
        <v>0</v>
      </c>
      <c r="I37" s="56"/>
      <c r="J37" s="55"/>
      <c r="K37" s="50"/>
      <c r="L37" s="50"/>
      <c r="M37" s="43"/>
      <c r="N37" s="44">
        <f t="shared" si="1"/>
        <v>0</v>
      </c>
      <c r="O37" s="51"/>
      <c r="P37" s="46" t="str">
        <f t="shared" si="2"/>
        <v/>
      </c>
      <c r="R37" s="53"/>
    </row>
    <row r="38" spans="1:18" ht="30" customHeight="1">
      <c r="A38" s="48">
        <v>28</v>
      </c>
      <c r="B38" s="34"/>
      <c r="C38" s="57"/>
      <c r="D38" s="58"/>
      <c r="E38" s="59"/>
      <c r="F38" s="60"/>
      <c r="G38" s="49"/>
      <c r="H38" s="39">
        <f t="shared" si="3"/>
        <v>0</v>
      </c>
      <c r="I38" s="56"/>
      <c r="J38" s="55"/>
      <c r="K38" s="50"/>
      <c r="L38" s="50"/>
      <c r="M38" s="43"/>
      <c r="N38" s="44">
        <f t="shared" si="1"/>
        <v>0</v>
      </c>
      <c r="O38" s="51"/>
      <c r="P38" s="46" t="str">
        <f t="shared" si="2"/>
        <v/>
      </c>
      <c r="R38" s="53"/>
    </row>
    <row r="39" spans="1:18" ht="30" customHeight="1">
      <c r="A39" s="48">
        <v>29</v>
      </c>
      <c r="B39" s="34"/>
      <c r="C39" s="57"/>
      <c r="D39" s="58"/>
      <c r="E39" s="59"/>
      <c r="F39" s="60"/>
      <c r="G39" s="49"/>
      <c r="H39" s="39">
        <f t="shared" si="3"/>
        <v>0</v>
      </c>
      <c r="I39" s="56"/>
      <c r="J39" s="55"/>
      <c r="K39" s="50"/>
      <c r="L39" s="50"/>
      <c r="M39" s="43"/>
      <c r="N39" s="44">
        <f t="shared" si="1"/>
        <v>0</v>
      </c>
      <c r="O39" s="51"/>
      <c r="P39" s="46" t="str">
        <f t="shared" si="2"/>
        <v/>
      </c>
      <c r="R39" s="53"/>
    </row>
    <row r="40" spans="1:18" ht="30" customHeight="1">
      <c r="A40" s="48">
        <v>30</v>
      </c>
      <c r="B40" s="34"/>
      <c r="C40" s="57"/>
      <c r="D40" s="58"/>
      <c r="E40" s="59"/>
      <c r="F40" s="60"/>
      <c r="G40" s="49"/>
      <c r="H40" s="39">
        <f t="shared" si="3"/>
        <v>0</v>
      </c>
      <c r="I40" s="56"/>
      <c r="J40" s="55"/>
      <c r="K40" s="50"/>
      <c r="L40" s="50"/>
      <c r="M40" s="43"/>
      <c r="N40" s="44">
        <f t="shared" si="1"/>
        <v>0</v>
      </c>
      <c r="O40" s="51"/>
      <c r="P40" s="46" t="str">
        <f t="shared" si="2"/>
        <v/>
      </c>
      <c r="R40" s="53"/>
    </row>
    <row r="41" spans="1:18" ht="30" customHeight="1">
      <c r="A41" s="48">
        <v>31</v>
      </c>
      <c r="B41" s="34"/>
      <c r="C41" s="57"/>
      <c r="D41" s="58"/>
      <c r="E41" s="59"/>
      <c r="F41" s="60"/>
      <c r="G41" s="49"/>
      <c r="H41" s="39">
        <f t="shared" si="3"/>
        <v>0</v>
      </c>
      <c r="I41" s="56"/>
      <c r="J41" s="55"/>
      <c r="K41" s="50"/>
      <c r="L41" s="50"/>
      <c r="M41" s="43"/>
      <c r="N41" s="44">
        <f t="shared" si="1"/>
        <v>0</v>
      </c>
      <c r="O41" s="51"/>
      <c r="P41" s="46" t="str">
        <f t="shared" si="2"/>
        <v/>
      </c>
      <c r="R41" s="53"/>
    </row>
    <row r="42" spans="1:18" ht="30" customHeight="1">
      <c r="A42" s="48">
        <v>32</v>
      </c>
      <c r="B42" s="34"/>
      <c r="C42" s="57"/>
      <c r="D42" s="58"/>
      <c r="E42" s="59"/>
      <c r="F42" s="60"/>
      <c r="G42" s="49"/>
      <c r="H42" s="39">
        <f t="shared" si="3"/>
        <v>0</v>
      </c>
      <c r="I42" s="56"/>
      <c r="J42" s="55"/>
      <c r="K42" s="50"/>
      <c r="L42" s="50"/>
      <c r="M42" s="43"/>
      <c r="N42" s="44">
        <f t="shared" si="1"/>
        <v>0</v>
      </c>
      <c r="O42" s="51"/>
      <c r="P42" s="46" t="str">
        <f t="shared" si="2"/>
        <v/>
      </c>
      <c r="R42" s="53"/>
    </row>
    <row r="43" spans="1:18" ht="30" customHeight="1">
      <c r="A43" s="48">
        <v>33</v>
      </c>
      <c r="B43" s="34"/>
      <c r="C43" s="57"/>
      <c r="D43" s="58"/>
      <c r="E43" s="59"/>
      <c r="F43" s="60"/>
      <c r="G43" s="49"/>
      <c r="H43" s="39">
        <f t="shared" si="3"/>
        <v>0</v>
      </c>
      <c r="I43" s="56"/>
      <c r="J43" s="55"/>
      <c r="K43" s="50"/>
      <c r="L43" s="50"/>
      <c r="M43" s="43"/>
      <c r="N43" s="44">
        <f t="shared" si="1"/>
        <v>0</v>
      </c>
      <c r="O43" s="51"/>
      <c r="P43" s="46" t="str">
        <f t="shared" si="2"/>
        <v/>
      </c>
      <c r="R43" s="53"/>
    </row>
    <row r="44" spans="1:18" ht="30" customHeight="1">
      <c r="A44" s="48">
        <v>34</v>
      </c>
      <c r="B44" s="34"/>
      <c r="C44" s="57"/>
      <c r="D44" s="58"/>
      <c r="E44" s="59"/>
      <c r="F44" s="60"/>
      <c r="G44" s="49"/>
      <c r="H44" s="39">
        <f t="shared" si="3"/>
        <v>0</v>
      </c>
      <c r="I44" s="56"/>
      <c r="J44" s="55"/>
      <c r="K44" s="50"/>
      <c r="L44" s="50"/>
      <c r="M44" s="43"/>
      <c r="N44" s="44">
        <f t="shared" si="1"/>
        <v>0</v>
      </c>
      <c r="O44" s="51"/>
      <c r="P44" s="46" t="str">
        <f t="shared" si="2"/>
        <v/>
      </c>
      <c r="R44" s="53"/>
    </row>
    <row r="45" spans="1:18" ht="30" customHeight="1">
      <c r="A45" s="48">
        <v>35</v>
      </c>
      <c r="B45" s="34"/>
      <c r="C45" s="57"/>
      <c r="D45" s="58"/>
      <c r="E45" s="59"/>
      <c r="F45" s="60"/>
      <c r="G45" s="49"/>
      <c r="H45" s="39">
        <f t="shared" si="3"/>
        <v>0</v>
      </c>
      <c r="I45" s="56"/>
      <c r="J45" s="55"/>
      <c r="K45" s="50"/>
      <c r="L45" s="50"/>
      <c r="M45" s="43"/>
      <c r="N45" s="44">
        <f t="shared" si="1"/>
        <v>0</v>
      </c>
      <c r="O45" s="51"/>
      <c r="P45" s="46" t="str">
        <f t="shared" si="2"/>
        <v/>
      </c>
      <c r="R45" s="53"/>
    </row>
    <row r="46" spans="1:18" ht="30" customHeight="1">
      <c r="A46" s="48">
        <v>36</v>
      </c>
      <c r="B46" s="34"/>
      <c r="C46" s="57"/>
      <c r="D46" s="58"/>
      <c r="E46" s="59"/>
      <c r="F46" s="60"/>
      <c r="G46" s="49"/>
      <c r="H46" s="39">
        <f t="shared" si="3"/>
        <v>0</v>
      </c>
      <c r="I46" s="56"/>
      <c r="J46" s="55"/>
      <c r="K46" s="50"/>
      <c r="L46" s="50"/>
      <c r="M46" s="43"/>
      <c r="N46" s="44">
        <f t="shared" si="1"/>
        <v>0</v>
      </c>
      <c r="O46" s="51"/>
      <c r="P46" s="46" t="str">
        <f t="shared" si="2"/>
        <v/>
      </c>
      <c r="R46" s="53"/>
    </row>
    <row r="47" spans="1:18" ht="30" customHeight="1">
      <c r="A47" s="48">
        <v>37</v>
      </c>
      <c r="B47" s="34"/>
      <c r="C47" s="57"/>
      <c r="D47" s="58"/>
      <c r="E47" s="59"/>
      <c r="F47" s="60"/>
      <c r="G47" s="49"/>
      <c r="H47" s="39">
        <f t="shared" si="3"/>
        <v>0</v>
      </c>
      <c r="I47" s="56"/>
      <c r="J47" s="55"/>
      <c r="K47" s="50"/>
      <c r="L47" s="50"/>
      <c r="M47" s="43"/>
      <c r="N47" s="44">
        <f t="shared" si="1"/>
        <v>0</v>
      </c>
      <c r="O47" s="51"/>
      <c r="P47" s="46" t="str">
        <f t="shared" si="2"/>
        <v/>
      </c>
      <c r="R47" s="53"/>
    </row>
    <row r="48" spans="1:18" ht="30" customHeight="1">
      <c r="A48" s="48">
        <v>38</v>
      </c>
      <c r="B48" s="34"/>
      <c r="C48" s="57"/>
      <c r="D48" s="58"/>
      <c r="E48" s="59"/>
      <c r="F48" s="60"/>
      <c r="G48" s="49"/>
      <c r="H48" s="39">
        <f t="shared" si="3"/>
        <v>0</v>
      </c>
      <c r="I48" s="56"/>
      <c r="J48" s="55"/>
      <c r="K48" s="50"/>
      <c r="L48" s="50"/>
      <c r="M48" s="43"/>
      <c r="N48" s="44">
        <f t="shared" si="1"/>
        <v>0</v>
      </c>
      <c r="O48" s="51"/>
      <c r="P48" s="46" t="str">
        <f t="shared" si="2"/>
        <v/>
      </c>
      <c r="R48" s="53"/>
    </row>
    <row r="49" spans="1:18" ht="30" customHeight="1">
      <c r="A49" s="48">
        <v>39</v>
      </c>
      <c r="B49" s="34"/>
      <c r="C49" s="57"/>
      <c r="D49" s="58"/>
      <c r="E49" s="59"/>
      <c r="F49" s="60"/>
      <c r="G49" s="49"/>
      <c r="H49" s="39">
        <f t="shared" si="3"/>
        <v>0</v>
      </c>
      <c r="I49" s="56"/>
      <c r="J49" s="55"/>
      <c r="K49" s="50"/>
      <c r="L49" s="50"/>
      <c r="M49" s="43"/>
      <c r="N49" s="44">
        <f t="shared" si="1"/>
        <v>0</v>
      </c>
      <c r="O49" s="51"/>
      <c r="P49" s="46" t="str">
        <f t="shared" si="2"/>
        <v/>
      </c>
      <c r="R49" s="53"/>
    </row>
    <row r="50" spans="1:18" ht="30" customHeight="1">
      <c r="A50" s="48">
        <v>40</v>
      </c>
      <c r="B50" s="34"/>
      <c r="C50" s="57"/>
      <c r="D50" s="58"/>
      <c r="E50" s="59"/>
      <c r="F50" s="60"/>
      <c r="G50" s="49"/>
      <c r="H50" s="39">
        <f t="shared" si="3"/>
        <v>0</v>
      </c>
      <c r="I50" s="56"/>
      <c r="J50" s="55"/>
      <c r="K50" s="50"/>
      <c r="L50" s="50"/>
      <c r="M50" s="43"/>
      <c r="N50" s="44">
        <f t="shared" si="1"/>
        <v>0</v>
      </c>
      <c r="O50" s="51"/>
      <c r="P50" s="46" t="str">
        <f t="shared" si="2"/>
        <v/>
      </c>
      <c r="R50" s="53"/>
    </row>
    <row r="51" spans="1:18" ht="30" customHeight="1">
      <c r="A51" s="48">
        <v>41</v>
      </c>
      <c r="B51" s="34"/>
      <c r="C51" s="57"/>
      <c r="D51" s="58"/>
      <c r="E51" s="59"/>
      <c r="F51" s="60"/>
      <c r="G51" s="49"/>
      <c r="H51" s="39">
        <f t="shared" si="3"/>
        <v>0</v>
      </c>
      <c r="I51" s="56"/>
      <c r="J51" s="55"/>
      <c r="K51" s="50"/>
      <c r="L51" s="50"/>
      <c r="M51" s="43"/>
      <c r="N51" s="44">
        <f t="shared" si="1"/>
        <v>0</v>
      </c>
      <c r="O51" s="51"/>
      <c r="P51" s="46" t="str">
        <f t="shared" si="2"/>
        <v/>
      </c>
      <c r="R51" s="53"/>
    </row>
    <row r="52" spans="1:18" ht="30" customHeight="1">
      <c r="A52" s="48">
        <v>42</v>
      </c>
      <c r="B52" s="34"/>
      <c r="C52" s="57"/>
      <c r="D52" s="58"/>
      <c r="E52" s="59"/>
      <c r="F52" s="60"/>
      <c r="G52" s="49"/>
      <c r="H52" s="39">
        <f t="shared" si="3"/>
        <v>0</v>
      </c>
      <c r="I52" s="56"/>
      <c r="J52" s="55"/>
      <c r="K52" s="50"/>
      <c r="L52" s="50"/>
      <c r="M52" s="43"/>
      <c r="N52" s="44">
        <f t="shared" si="1"/>
        <v>0</v>
      </c>
      <c r="O52" s="51"/>
      <c r="P52" s="46" t="str">
        <f t="shared" si="2"/>
        <v/>
      </c>
      <c r="R52" s="53"/>
    </row>
    <row r="53" spans="1:18" ht="30" customHeight="1">
      <c r="A53" s="48">
        <v>43</v>
      </c>
      <c r="B53" s="34"/>
      <c r="C53" s="57"/>
      <c r="D53" s="58"/>
      <c r="E53" s="59"/>
      <c r="F53" s="60"/>
      <c r="G53" s="49"/>
      <c r="H53" s="39">
        <f t="shared" si="3"/>
        <v>0</v>
      </c>
      <c r="I53" s="56"/>
      <c r="J53" s="55"/>
      <c r="K53" s="50"/>
      <c r="L53" s="50"/>
      <c r="M53" s="43"/>
      <c r="N53" s="44">
        <f t="shared" si="1"/>
        <v>0</v>
      </c>
      <c r="O53" s="51"/>
      <c r="P53" s="46" t="str">
        <f t="shared" si="2"/>
        <v/>
      </c>
      <c r="R53" s="53"/>
    </row>
    <row r="54" spans="1:18" ht="30" customHeight="1">
      <c r="A54" s="48">
        <v>44</v>
      </c>
      <c r="B54" s="34"/>
      <c r="C54" s="57"/>
      <c r="D54" s="58"/>
      <c r="E54" s="59"/>
      <c r="F54" s="60"/>
      <c r="G54" s="49"/>
      <c r="H54" s="39">
        <f t="shared" si="3"/>
        <v>0</v>
      </c>
      <c r="I54" s="56"/>
      <c r="J54" s="55"/>
      <c r="K54" s="50"/>
      <c r="L54" s="50"/>
      <c r="M54" s="43"/>
      <c r="N54" s="44">
        <f t="shared" si="1"/>
        <v>0</v>
      </c>
      <c r="O54" s="51"/>
      <c r="P54" s="46" t="str">
        <f t="shared" si="2"/>
        <v/>
      </c>
      <c r="R54" s="53"/>
    </row>
    <row r="55" spans="1:18" ht="30" customHeight="1">
      <c r="A55" s="48">
        <v>45</v>
      </c>
      <c r="B55" s="34"/>
      <c r="C55" s="57"/>
      <c r="D55" s="58"/>
      <c r="E55" s="59"/>
      <c r="F55" s="60"/>
      <c r="G55" s="49"/>
      <c r="H55" s="39">
        <f t="shared" si="3"/>
        <v>0</v>
      </c>
      <c r="I55" s="56"/>
      <c r="J55" s="55"/>
      <c r="K55" s="50"/>
      <c r="L55" s="50"/>
      <c r="M55" s="43"/>
      <c r="N55" s="44">
        <f t="shared" si="1"/>
        <v>0</v>
      </c>
      <c r="O55" s="51"/>
      <c r="P55" s="46" t="str">
        <f t="shared" si="2"/>
        <v/>
      </c>
      <c r="R55" s="53"/>
    </row>
    <row r="56" spans="1:18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</row>
    <row r="57" spans="1:18">
      <c r="A57" s="63"/>
      <c r="B57" s="64"/>
      <c r="C57" s="65"/>
      <c r="D57" s="66"/>
      <c r="E57" s="66"/>
      <c r="F57" s="67"/>
      <c r="G57" s="68"/>
      <c r="H57" s="69"/>
      <c r="I57" s="70"/>
      <c r="J57" s="70"/>
      <c r="K57" s="70"/>
      <c r="L57" s="70"/>
      <c r="M57" s="70"/>
      <c r="N57" s="71"/>
      <c r="O57" s="72"/>
      <c r="P57" s="73"/>
    </row>
    <row r="58" spans="1:18">
      <c r="A58" s="61"/>
      <c r="B58" s="74" t="s">
        <v>40</v>
      </c>
      <c r="C58" s="74"/>
      <c r="D58" s="74"/>
      <c r="E58" s="62"/>
      <c r="F58" s="62"/>
      <c r="G58" s="74" t="s">
        <v>41</v>
      </c>
      <c r="H58" s="74"/>
      <c r="I58" s="74"/>
      <c r="J58" s="62"/>
      <c r="K58" s="62"/>
      <c r="L58" s="74" t="s">
        <v>42</v>
      </c>
      <c r="M58" s="74"/>
      <c r="N58" s="74"/>
      <c r="O58" s="62"/>
      <c r="P58" s="73"/>
    </row>
    <row r="59" spans="1:18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73"/>
    </row>
    <row r="60" spans="1:18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</row>
  </sheetData>
  <mergeCells count="27">
    <mergeCell ref="O8:O10"/>
    <mergeCell ref="P8:P10"/>
    <mergeCell ref="R8:R10"/>
    <mergeCell ref="L9:L10"/>
    <mergeCell ref="M9:M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B1:C1"/>
    <mergeCell ref="D1:E1"/>
    <mergeCell ref="B2:C2"/>
    <mergeCell ref="D2:E2"/>
    <mergeCell ref="B3:C3"/>
    <mergeCell ref="D3:E3"/>
  </mergeCells>
  <dataValidations count="12">
    <dataValidation type="list" allowBlank="1" showInputMessage="1" showErrorMessage="1" sqref="D3:E3">
      <formula1>$Q$1:$Q$2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5:C55 C57">
      <formula1>1</formula1>
      <formula2>0</formula2>
    </dataValidation>
    <dataValidation type="date" operator="greaterThanOrEqual" showErrorMessage="1" errorTitle="Data" error="Inserire una data superiore al 1/11/2000" sqref="B11:B55 B57">
      <formula1>36831</formula1>
      <formula2>0</formula2>
    </dataValidation>
    <dataValidation type="textLength" operator="greaterThan" sqref="F25:F55 F57">
      <formula1>1</formula1>
      <formula2>0</formula2>
    </dataValidation>
    <dataValidation type="textLength" operator="greaterThan" allowBlank="1" showErrorMessage="1" sqref="D25:E55 D57:E5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55 N57">
      <formula1>0</formula1>
      <formula2>0</formula2>
    </dataValidation>
    <dataValidation type="decimal" operator="greaterThanOrEqual" allowBlank="1" showErrorMessage="1" errorTitle="Valore" error="Inserire un numero maggiore o uguale a 0 (zero)!" sqref="H11:M11 H12:H55 J12:M12 J13:L16 I17:L55 M18:M55 H57:M57">
      <formula1>0</formula1>
      <formula2>0</formula2>
    </dataValidation>
  </dataValidations>
  <printOptions horizontalCentered="1" verticalCentered="1"/>
  <pageMargins left="0.78749999999999998" right="0.78749999999999998" top="0.59097222222222201" bottom="0.59097222222222201" header="0.31527777777777799" footer="0.31527777777777799"/>
  <pageSetup paperSize="9" scale="17" firstPageNumber="0" fitToHeight="0" orientation="portrait" horizontalDpi="4294967293" r:id="rId1"/>
  <headerFooter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33"/>
  <sheetViews>
    <sheetView tabSelected="1" view="pageBreakPreview" zoomScale="75" zoomScaleSheetLayoutView="75" zoomScalePageLayoutView="35" workbookViewId="0">
      <selection sqref="A1:Q33"/>
    </sheetView>
  </sheetViews>
  <sheetFormatPr defaultRowHeight="18.75"/>
  <cols>
    <col min="1" max="1" width="8.140625" style="1"/>
    <col min="2" max="2" width="23.5703125" style="2"/>
    <col min="3" max="3" width="25" style="2"/>
    <col min="4" max="4" width="43.7109375" style="2"/>
    <col min="5" max="5" width="34.85546875" style="2"/>
    <col min="6" max="6" width="47.85546875" style="2"/>
    <col min="7" max="7" width="37.140625" style="2"/>
    <col min="8" max="8" width="50" style="2"/>
    <col min="9" max="10" width="32" style="2"/>
    <col min="11" max="11" width="24.140625" style="2"/>
    <col min="12" max="12" width="26.85546875" style="2"/>
    <col min="13" max="13" width="31.140625" style="2"/>
    <col min="14" max="17" width="24.140625" style="2"/>
    <col min="18" max="18" width="24.140625" style="3"/>
    <col min="19" max="19" width="10.42578125" style="2"/>
    <col min="20" max="257" width="11.140625" style="2"/>
    <col min="258" max="1025" width="8.85546875"/>
  </cols>
  <sheetData>
    <row r="1" spans="1:19" ht="35.25" customHeight="1">
      <c r="B1" s="97" t="s">
        <v>43</v>
      </c>
      <c r="C1" s="97"/>
      <c r="D1" s="97"/>
      <c r="E1" s="98"/>
      <c r="F1" s="98"/>
      <c r="G1" s="4">
        <v>41275</v>
      </c>
      <c r="H1" s="5" t="s">
        <v>44</v>
      </c>
      <c r="L1" s="2" t="s">
        <v>3</v>
      </c>
      <c r="M1" s="3">
        <f>+P1-N7</f>
        <v>0</v>
      </c>
      <c r="N1" s="6" t="s">
        <v>4</v>
      </c>
      <c r="O1" s="7"/>
      <c r="P1" s="75">
        <f>SUM(H7:M7)</f>
        <v>88</v>
      </c>
      <c r="Q1" s="3" t="s">
        <v>5</v>
      </c>
    </row>
    <row r="2" spans="1:19" ht="35.25" customHeight="1">
      <c r="B2" s="99" t="s">
        <v>45</v>
      </c>
      <c r="C2" s="99"/>
      <c r="D2" s="99"/>
      <c r="E2" s="98"/>
      <c r="F2" s="98"/>
      <c r="G2" s="9"/>
      <c r="H2" s="9"/>
      <c r="N2" s="10" t="s">
        <v>7</v>
      </c>
      <c r="O2" s="11"/>
      <c r="P2" s="12"/>
      <c r="Q2" s="3" t="s">
        <v>8</v>
      </c>
    </row>
    <row r="3" spans="1:19" ht="35.25" customHeight="1">
      <c r="B3" s="99" t="s">
        <v>9</v>
      </c>
      <c r="C3" s="99"/>
      <c r="D3" s="99"/>
      <c r="E3" s="98" t="s">
        <v>8</v>
      </c>
      <c r="F3" s="98"/>
      <c r="N3" s="10" t="s">
        <v>10</v>
      </c>
      <c r="O3" s="11"/>
      <c r="P3" s="12">
        <f>+O7</f>
        <v>0</v>
      </c>
      <c r="Q3" s="14"/>
      <c r="R3" s="14"/>
    </row>
    <row r="4" spans="1:19" ht="35.25" customHeight="1">
      <c r="E4" s="15"/>
      <c r="F4" s="15"/>
      <c r="G4" s="10" t="s">
        <v>11</v>
      </c>
      <c r="H4" s="76">
        <v>1</v>
      </c>
      <c r="I4" s="17"/>
      <c r="J4" s="17"/>
      <c r="K4" s="17"/>
      <c r="N4" s="18" t="s">
        <v>12</v>
      </c>
      <c r="O4" s="19"/>
      <c r="P4" s="20"/>
      <c r="Q4" s="14"/>
      <c r="R4" s="14"/>
    </row>
    <row r="5" spans="1:19" ht="33" customHeight="1">
      <c r="B5" s="21" t="s">
        <v>13</v>
      </c>
      <c r="C5" s="77"/>
      <c r="D5" s="22"/>
      <c r="E5" s="23" t="s">
        <v>14</v>
      </c>
      <c r="F5" s="15"/>
      <c r="G5" s="10" t="s">
        <v>15</v>
      </c>
      <c r="H5" s="76">
        <v>1.1100000000000001</v>
      </c>
      <c r="N5" s="100" t="s">
        <v>16</v>
      </c>
      <c r="O5" s="100"/>
      <c r="P5" s="78">
        <f>P1-P2-P3-P4</f>
        <v>88</v>
      </c>
      <c r="Q5" s="14"/>
      <c r="R5" s="14"/>
    </row>
    <row r="6" spans="1:19" ht="31.5" customHeight="1">
      <c r="B6" s="79" t="s">
        <v>46</v>
      </c>
      <c r="C6" s="79"/>
      <c r="D6" s="79"/>
      <c r="E6" s="15"/>
      <c r="F6" s="15"/>
      <c r="G6" s="10" t="s">
        <v>18</v>
      </c>
      <c r="H6" s="80">
        <v>11.11</v>
      </c>
      <c r="R6" s="14"/>
      <c r="S6" s="15"/>
    </row>
    <row r="7" spans="1:19" ht="27" customHeight="1">
      <c r="A7" s="81"/>
      <c r="B7" s="82"/>
      <c r="C7" s="82"/>
      <c r="D7" s="83" t="s">
        <v>47</v>
      </c>
      <c r="E7" s="121" t="s">
        <v>20</v>
      </c>
      <c r="F7" s="121"/>
      <c r="G7" s="27">
        <f t="shared" ref="G7:O7" si="0">SUM(G11:G27)</f>
        <v>0</v>
      </c>
      <c r="H7" s="27">
        <f t="shared" si="0"/>
        <v>0</v>
      </c>
      <c r="I7" s="84">
        <f t="shared" si="0"/>
        <v>0</v>
      </c>
      <c r="J7" s="85">
        <f t="shared" si="0"/>
        <v>66.8</v>
      </c>
      <c r="K7" s="84">
        <f t="shared" si="0"/>
        <v>0</v>
      </c>
      <c r="L7" s="84">
        <f t="shared" si="0"/>
        <v>0</v>
      </c>
      <c r="M7" s="84">
        <f t="shared" si="0"/>
        <v>21.200000000000003</v>
      </c>
      <c r="N7" s="84">
        <f t="shared" si="0"/>
        <v>88.000000000000014</v>
      </c>
      <c r="O7" s="84">
        <f t="shared" si="0"/>
        <v>0</v>
      </c>
      <c r="P7" s="14">
        <f>+N7-SUM(I7:M7)</f>
        <v>0</v>
      </c>
    </row>
    <row r="8" spans="1:19" ht="36" customHeight="1">
      <c r="A8" s="117"/>
      <c r="B8" s="86"/>
      <c r="C8" s="118" t="s">
        <v>22</v>
      </c>
      <c r="D8" s="119" t="s">
        <v>23</v>
      </c>
      <c r="E8" s="104" t="s">
        <v>48</v>
      </c>
      <c r="F8" s="119" t="s">
        <v>49</v>
      </c>
      <c r="G8" s="109" t="s">
        <v>26</v>
      </c>
      <c r="H8" s="111" t="s">
        <v>27</v>
      </c>
      <c r="I8" s="110" t="s">
        <v>28</v>
      </c>
      <c r="J8" s="110" t="s">
        <v>29</v>
      </c>
      <c r="K8" s="110" t="s">
        <v>30</v>
      </c>
      <c r="L8" s="107" t="s">
        <v>50</v>
      </c>
      <c r="M8" s="107"/>
      <c r="N8" s="122" t="s">
        <v>32</v>
      </c>
      <c r="O8" s="123" t="s">
        <v>33</v>
      </c>
      <c r="P8" s="114" t="s">
        <v>34</v>
      </c>
    </row>
    <row r="9" spans="1:19" ht="36" customHeight="1">
      <c r="A9" s="117"/>
      <c r="B9" s="86" t="s">
        <v>21</v>
      </c>
      <c r="C9" s="118"/>
      <c r="D9" s="119"/>
      <c r="E9" s="119"/>
      <c r="F9" s="119"/>
      <c r="G9" s="109"/>
      <c r="H9" s="111"/>
      <c r="I9" s="110" t="s">
        <v>28</v>
      </c>
      <c r="J9" s="110"/>
      <c r="K9" s="110" t="s">
        <v>36</v>
      </c>
      <c r="L9" s="111" t="s">
        <v>37</v>
      </c>
      <c r="M9" s="120" t="s">
        <v>38</v>
      </c>
      <c r="N9" s="122"/>
      <c r="O9" s="123"/>
      <c r="P9" s="114"/>
    </row>
    <row r="10" spans="1:19" ht="37.5" customHeight="1" thickTop="1" thickBot="1">
      <c r="A10" s="117"/>
      <c r="B10" s="87"/>
      <c r="C10" s="118"/>
      <c r="D10" s="119"/>
      <c r="E10" s="119"/>
      <c r="F10" s="119"/>
      <c r="G10" s="31" t="s">
        <v>39</v>
      </c>
      <c r="H10" s="111"/>
      <c r="I10" s="110"/>
      <c r="J10" s="110"/>
      <c r="K10" s="110"/>
      <c r="L10" s="111"/>
      <c r="M10" s="120"/>
      <c r="N10" s="122"/>
      <c r="O10" s="123"/>
      <c r="P10" s="114"/>
    </row>
    <row r="11" spans="1:19" ht="30" customHeight="1" thickTop="1" thickBot="1">
      <c r="A11" s="33">
        <v>1</v>
      </c>
      <c r="B11" s="88">
        <v>41281</v>
      </c>
      <c r="C11" s="35" t="s">
        <v>53</v>
      </c>
      <c r="D11" s="35" t="s">
        <v>54</v>
      </c>
      <c r="E11" s="89" t="s">
        <v>51</v>
      </c>
      <c r="F11" s="89" t="s">
        <v>52</v>
      </c>
      <c r="G11" s="90"/>
      <c r="H11" s="96">
        <f t="shared" ref="H11:H27" si="1">IF($E$3="si",($H$5/$H$6*G11),IF($E$3="no",G11*$H$4,0))</f>
        <v>0</v>
      </c>
      <c r="I11" s="91"/>
      <c r="J11" s="91">
        <v>9.1999999999999993</v>
      </c>
      <c r="K11" s="40"/>
      <c r="L11" s="91"/>
      <c r="M11" s="50"/>
      <c r="N11" s="44">
        <f t="shared" ref="N11:N20" si="2">SUM(H11:M11)</f>
        <v>9.1999999999999993</v>
      </c>
      <c r="O11" s="45"/>
      <c r="P11" s="46"/>
    </row>
    <row r="12" spans="1:19" ht="30" customHeight="1" thickTop="1">
      <c r="A12" s="48">
        <v>2</v>
      </c>
      <c r="B12" s="88">
        <v>41281</v>
      </c>
      <c r="C12" s="35" t="s">
        <v>53</v>
      </c>
      <c r="D12" s="35" t="s">
        <v>54</v>
      </c>
      <c r="E12" s="89" t="s">
        <v>51</v>
      </c>
      <c r="F12" s="89" t="s">
        <v>52</v>
      </c>
      <c r="G12" s="90"/>
      <c r="H12" s="96">
        <f t="shared" si="1"/>
        <v>0</v>
      </c>
      <c r="I12" s="91"/>
      <c r="J12" s="91"/>
      <c r="K12" s="40"/>
      <c r="L12" s="91"/>
      <c r="M12" s="50">
        <v>7.4</v>
      </c>
      <c r="N12" s="44">
        <f t="shared" si="2"/>
        <v>7.4</v>
      </c>
      <c r="O12" s="51"/>
      <c r="P12" s="46"/>
    </row>
    <row r="13" spans="1:19" ht="30" customHeight="1">
      <c r="A13" s="48">
        <v>3</v>
      </c>
      <c r="B13" s="88">
        <v>41282</v>
      </c>
      <c r="C13" s="35" t="s">
        <v>53</v>
      </c>
      <c r="D13" s="35" t="s">
        <v>54</v>
      </c>
      <c r="E13" s="89" t="s">
        <v>51</v>
      </c>
      <c r="F13" s="89" t="s">
        <v>52</v>
      </c>
      <c r="G13" s="92"/>
      <c r="H13" s="96">
        <f t="shared" si="1"/>
        <v>0</v>
      </c>
      <c r="I13" s="91"/>
      <c r="J13" s="91"/>
      <c r="K13" s="40"/>
      <c r="L13" s="91"/>
      <c r="M13" s="50">
        <v>6.9</v>
      </c>
      <c r="N13" s="44">
        <f t="shared" si="2"/>
        <v>6.9</v>
      </c>
      <c r="O13" s="51"/>
      <c r="P13" s="46"/>
    </row>
    <row r="14" spans="1:19" ht="30" customHeight="1">
      <c r="A14" s="48">
        <v>4</v>
      </c>
      <c r="B14" s="88">
        <v>41285</v>
      </c>
      <c r="C14" s="35" t="s">
        <v>53</v>
      </c>
      <c r="D14" s="35" t="s">
        <v>54</v>
      </c>
      <c r="E14" s="89" t="s">
        <v>51</v>
      </c>
      <c r="F14" s="89" t="s">
        <v>52</v>
      </c>
      <c r="G14" s="92"/>
      <c r="H14" s="96">
        <f t="shared" si="1"/>
        <v>0</v>
      </c>
      <c r="I14" s="91"/>
      <c r="J14" s="91">
        <v>9.1999999999999993</v>
      </c>
      <c r="K14" s="40"/>
      <c r="L14" s="41"/>
      <c r="M14" s="50"/>
      <c r="N14" s="44">
        <f t="shared" si="2"/>
        <v>9.1999999999999993</v>
      </c>
      <c r="O14" s="51"/>
      <c r="P14" s="46"/>
    </row>
    <row r="15" spans="1:19" ht="30" customHeight="1">
      <c r="A15" s="48">
        <v>5</v>
      </c>
      <c r="B15" s="88">
        <v>41290</v>
      </c>
      <c r="C15" s="35" t="s">
        <v>55</v>
      </c>
      <c r="D15" s="35" t="s">
        <v>56</v>
      </c>
      <c r="E15" s="89" t="s">
        <v>51</v>
      </c>
      <c r="F15" s="89" t="s">
        <v>52</v>
      </c>
      <c r="G15" s="92"/>
      <c r="H15" s="96">
        <f t="shared" si="1"/>
        <v>0</v>
      </c>
      <c r="I15" s="91"/>
      <c r="J15" s="91">
        <v>30</v>
      </c>
      <c r="K15" s="40"/>
      <c r="L15" s="41"/>
      <c r="M15" s="50"/>
      <c r="N15" s="44">
        <f t="shared" si="2"/>
        <v>30</v>
      </c>
      <c r="O15" s="51"/>
      <c r="P15" s="46"/>
    </row>
    <row r="16" spans="1:19" ht="30" customHeight="1">
      <c r="A16" s="48">
        <v>6</v>
      </c>
      <c r="B16" s="88">
        <v>41292</v>
      </c>
      <c r="C16" s="35" t="s">
        <v>55</v>
      </c>
      <c r="D16" s="35" t="s">
        <v>56</v>
      </c>
      <c r="E16" s="89" t="s">
        <v>51</v>
      </c>
      <c r="F16" s="89" t="s">
        <v>52</v>
      </c>
      <c r="G16" s="92"/>
      <c r="H16" s="96">
        <f t="shared" si="1"/>
        <v>0</v>
      </c>
      <c r="I16" s="91"/>
      <c r="J16" s="91"/>
      <c r="K16" s="40"/>
      <c r="L16" s="41"/>
      <c r="M16" s="50">
        <v>6.9</v>
      </c>
      <c r="N16" s="44">
        <f t="shared" si="2"/>
        <v>6.9</v>
      </c>
      <c r="O16" s="51"/>
      <c r="P16" s="46"/>
    </row>
    <row r="17" spans="1:17" ht="30" customHeight="1">
      <c r="A17" s="48">
        <v>7</v>
      </c>
      <c r="B17" s="88">
        <v>41292</v>
      </c>
      <c r="C17" s="35" t="s">
        <v>55</v>
      </c>
      <c r="D17" s="35" t="s">
        <v>56</v>
      </c>
      <c r="E17" s="89" t="s">
        <v>51</v>
      </c>
      <c r="F17" s="89" t="s">
        <v>52</v>
      </c>
      <c r="G17" s="92"/>
      <c r="H17" s="96">
        <f t="shared" si="1"/>
        <v>0</v>
      </c>
      <c r="I17" s="91"/>
      <c r="J17" s="91">
        <v>9.1999999999999993</v>
      </c>
      <c r="K17" s="40"/>
      <c r="L17" s="41"/>
      <c r="M17" s="50"/>
      <c r="N17" s="44">
        <f t="shared" si="2"/>
        <v>9.1999999999999993</v>
      </c>
      <c r="O17" s="51"/>
      <c r="P17" s="46"/>
    </row>
    <row r="18" spans="1:17" ht="30" customHeight="1">
      <c r="A18" s="48">
        <v>8</v>
      </c>
      <c r="B18" s="88">
        <v>41299</v>
      </c>
      <c r="C18" s="35" t="s">
        <v>55</v>
      </c>
      <c r="D18" s="35" t="s">
        <v>56</v>
      </c>
      <c r="E18" s="89" t="s">
        <v>51</v>
      </c>
      <c r="F18" s="89" t="s">
        <v>52</v>
      </c>
      <c r="G18" s="92"/>
      <c r="H18" s="96">
        <f t="shared" si="1"/>
        <v>0</v>
      </c>
      <c r="I18" s="91"/>
      <c r="J18" s="91">
        <v>9.1999999999999993</v>
      </c>
      <c r="K18" s="40"/>
      <c r="L18" s="41"/>
      <c r="M18" s="41"/>
      <c r="N18" s="44">
        <f t="shared" si="2"/>
        <v>9.1999999999999993</v>
      </c>
      <c r="O18" s="51"/>
      <c r="P18" s="46"/>
    </row>
    <row r="19" spans="1:17" ht="30" customHeight="1">
      <c r="A19" s="48">
        <v>9</v>
      </c>
      <c r="B19" s="88"/>
      <c r="C19" s="35"/>
      <c r="D19" s="35"/>
      <c r="E19" s="89"/>
      <c r="F19" s="89"/>
      <c r="G19" s="93"/>
      <c r="H19" s="96">
        <f t="shared" si="1"/>
        <v>0</v>
      </c>
      <c r="I19" s="91"/>
      <c r="J19" s="91"/>
      <c r="K19" s="40"/>
      <c r="L19" s="41"/>
      <c r="M19" s="41"/>
      <c r="N19" s="44">
        <f t="shared" si="2"/>
        <v>0</v>
      </c>
      <c r="O19" s="51"/>
      <c r="P19" s="46"/>
    </row>
    <row r="20" spans="1:17" ht="30" customHeight="1">
      <c r="A20" s="48">
        <v>10</v>
      </c>
      <c r="B20" s="88"/>
      <c r="C20" s="35"/>
      <c r="D20" s="35"/>
      <c r="E20" s="89"/>
      <c r="F20" s="89"/>
      <c r="G20" s="93"/>
      <c r="H20" s="96">
        <f t="shared" si="1"/>
        <v>0</v>
      </c>
      <c r="I20" s="91"/>
      <c r="J20" s="91"/>
      <c r="K20" s="40"/>
      <c r="L20" s="41"/>
      <c r="M20" s="41"/>
      <c r="N20" s="44">
        <f t="shared" si="2"/>
        <v>0</v>
      </c>
      <c r="O20" s="51"/>
      <c r="P20" s="46"/>
    </row>
    <row r="21" spans="1:17" ht="30" customHeight="1">
      <c r="A21" s="48">
        <v>11</v>
      </c>
      <c r="B21" s="88"/>
      <c r="C21" s="35"/>
      <c r="D21" s="35"/>
      <c r="E21" s="89"/>
      <c r="F21" s="89"/>
      <c r="G21" s="93"/>
      <c r="H21" s="96">
        <f t="shared" si="1"/>
        <v>0</v>
      </c>
      <c r="I21" s="91"/>
      <c r="J21" s="91"/>
      <c r="K21" s="40"/>
      <c r="L21" s="41"/>
      <c r="M21" s="41"/>
      <c r="N21" s="44">
        <f t="shared" ref="N21:N23" si="3">SUM(H21:M21)</f>
        <v>0</v>
      </c>
      <c r="O21" s="51"/>
      <c r="P21" s="46" t="str">
        <f t="shared" ref="P21:P23" si="4">IF($F21="Milano","X","")</f>
        <v/>
      </c>
    </row>
    <row r="22" spans="1:17" ht="30" customHeight="1">
      <c r="A22" s="48">
        <v>12</v>
      </c>
      <c r="B22" s="88"/>
      <c r="C22" s="35"/>
      <c r="D22" s="35"/>
      <c r="E22" s="89"/>
      <c r="F22" s="89"/>
      <c r="G22" s="93"/>
      <c r="H22" s="96">
        <f t="shared" si="1"/>
        <v>0</v>
      </c>
      <c r="I22" s="91"/>
      <c r="J22" s="91"/>
      <c r="K22" s="40"/>
      <c r="L22" s="41"/>
      <c r="M22" s="41"/>
      <c r="N22" s="44">
        <f t="shared" si="3"/>
        <v>0</v>
      </c>
      <c r="O22" s="51"/>
      <c r="P22" s="46" t="str">
        <f t="shared" si="4"/>
        <v/>
      </c>
    </row>
    <row r="23" spans="1:17" ht="30" customHeight="1">
      <c r="A23" s="48">
        <v>13</v>
      </c>
      <c r="B23" s="88"/>
      <c r="C23" s="35"/>
      <c r="D23" s="35"/>
      <c r="E23" s="89"/>
      <c r="F23" s="89"/>
      <c r="G23" s="93"/>
      <c r="H23" s="96">
        <f t="shared" si="1"/>
        <v>0</v>
      </c>
      <c r="I23" s="91"/>
      <c r="J23" s="91"/>
      <c r="K23" s="40"/>
      <c r="L23" s="41"/>
      <c r="M23" s="41"/>
      <c r="N23" s="44">
        <f t="shared" si="3"/>
        <v>0</v>
      </c>
      <c r="O23" s="51"/>
      <c r="P23" s="46" t="str">
        <f t="shared" si="4"/>
        <v/>
      </c>
    </row>
    <row r="24" spans="1:17" ht="30" customHeight="1">
      <c r="A24" s="48">
        <v>68</v>
      </c>
      <c r="B24" s="88"/>
      <c r="C24" s="57"/>
      <c r="D24" s="58"/>
      <c r="E24" s="59"/>
      <c r="F24" s="60"/>
      <c r="G24" s="94"/>
      <c r="H24" s="96">
        <f t="shared" si="1"/>
        <v>0</v>
      </c>
      <c r="I24" s="50"/>
      <c r="J24" s="55"/>
      <c r="K24" s="50"/>
      <c r="L24" s="50"/>
      <c r="M24" s="43"/>
      <c r="N24" s="44">
        <f t="shared" ref="N24:N27" si="5">SUM(H24:M24)</f>
        <v>0</v>
      </c>
      <c r="O24" s="51"/>
      <c r="P24" s="46" t="str">
        <f t="shared" ref="P24:P27" si="6">IF(F24="Milano","X","")</f>
        <v/>
      </c>
    </row>
    <row r="25" spans="1:17" ht="30" customHeight="1">
      <c r="A25" s="48">
        <v>69</v>
      </c>
      <c r="B25" s="88"/>
      <c r="C25" s="57"/>
      <c r="D25" s="58"/>
      <c r="E25" s="59"/>
      <c r="F25" s="60"/>
      <c r="G25" s="94"/>
      <c r="H25" s="96">
        <f t="shared" si="1"/>
        <v>0</v>
      </c>
      <c r="I25" s="50"/>
      <c r="J25" s="55"/>
      <c r="K25" s="50"/>
      <c r="L25" s="50"/>
      <c r="M25" s="43"/>
      <c r="N25" s="44">
        <f t="shared" si="5"/>
        <v>0</v>
      </c>
      <c r="O25" s="51"/>
      <c r="P25" s="46" t="str">
        <f t="shared" si="6"/>
        <v/>
      </c>
    </row>
    <row r="26" spans="1:17" ht="30" customHeight="1">
      <c r="A26" s="48">
        <v>70</v>
      </c>
      <c r="B26" s="88"/>
      <c r="C26" s="57"/>
      <c r="D26" s="58"/>
      <c r="E26" s="59"/>
      <c r="F26" s="60"/>
      <c r="G26" s="94"/>
      <c r="H26" s="96">
        <f t="shared" si="1"/>
        <v>0</v>
      </c>
      <c r="I26" s="50"/>
      <c r="J26" s="55"/>
      <c r="K26" s="50"/>
      <c r="L26" s="50"/>
      <c r="M26" s="43"/>
      <c r="N26" s="44">
        <f t="shared" si="5"/>
        <v>0</v>
      </c>
      <c r="O26" s="51"/>
      <c r="P26" s="46" t="str">
        <f t="shared" si="6"/>
        <v/>
      </c>
    </row>
    <row r="27" spans="1:17" ht="30" customHeight="1">
      <c r="A27" s="48">
        <v>71</v>
      </c>
      <c r="B27" s="88"/>
      <c r="C27" s="57"/>
      <c r="D27" s="58"/>
      <c r="E27" s="59"/>
      <c r="F27" s="60"/>
      <c r="G27" s="94"/>
      <c r="H27" s="96">
        <f t="shared" si="1"/>
        <v>0</v>
      </c>
      <c r="I27" s="50"/>
      <c r="J27" s="55"/>
      <c r="K27" s="50"/>
      <c r="L27" s="50"/>
      <c r="M27" s="43"/>
      <c r="N27" s="44">
        <f t="shared" si="5"/>
        <v>0</v>
      </c>
      <c r="O27" s="51"/>
      <c r="P27" s="46" t="str">
        <f t="shared" si="6"/>
        <v/>
      </c>
    </row>
    <row r="29" spans="1:17">
      <c r="A29" s="61"/>
      <c r="B29" s="62"/>
      <c r="C29" s="62"/>
      <c r="D29" s="62"/>
      <c r="E29" s="62"/>
      <c r="F29" s="62"/>
      <c r="G29" s="62"/>
      <c r="H29" s="62"/>
      <c r="I29" s="62"/>
      <c r="J29" s="95"/>
      <c r="K29" s="95"/>
      <c r="L29" s="62"/>
      <c r="M29" s="62"/>
      <c r="N29" s="62"/>
      <c r="O29" s="62"/>
      <c r="P29" s="95"/>
      <c r="Q29" s="3"/>
    </row>
    <row r="30" spans="1:17">
      <c r="A30" s="63"/>
      <c r="B30" s="64"/>
      <c r="C30" s="65"/>
      <c r="D30" s="66"/>
      <c r="E30" s="66"/>
      <c r="F30" s="67"/>
      <c r="G30" s="68"/>
      <c r="H30" s="69"/>
      <c r="I30" s="70"/>
      <c r="J30" s="95"/>
      <c r="K30" s="95"/>
      <c r="L30" s="70"/>
      <c r="M30" s="70"/>
      <c r="N30" s="71"/>
      <c r="O30" s="72"/>
      <c r="P30" s="95"/>
      <c r="Q30" s="3"/>
    </row>
    <row r="31" spans="1:17">
      <c r="A31" s="61"/>
      <c r="B31" s="74" t="s">
        <v>40</v>
      </c>
      <c r="C31" s="74"/>
      <c r="D31" s="74"/>
      <c r="E31" s="62"/>
      <c r="F31" s="62"/>
      <c r="G31" s="74" t="s">
        <v>41</v>
      </c>
      <c r="H31" s="74"/>
      <c r="I31" s="74"/>
      <c r="J31" s="95"/>
      <c r="K31" s="95"/>
      <c r="L31" s="74" t="s">
        <v>42</v>
      </c>
      <c r="M31" s="74"/>
      <c r="N31" s="74"/>
      <c r="O31" s="62"/>
      <c r="P31" s="95"/>
      <c r="Q31" s="3"/>
    </row>
    <row r="32" spans="1:17">
      <c r="A32" s="61"/>
      <c r="B32" s="62"/>
      <c r="C32" s="62"/>
      <c r="D32" s="62"/>
      <c r="E32" s="62"/>
      <c r="F32" s="62"/>
      <c r="G32" s="62"/>
      <c r="H32" s="62"/>
      <c r="I32" s="62"/>
      <c r="J32" s="95"/>
      <c r="K32" s="95"/>
      <c r="L32" s="62"/>
      <c r="M32" s="62"/>
      <c r="N32" s="62"/>
      <c r="O32" s="62"/>
      <c r="P32" s="95"/>
      <c r="Q32" s="3"/>
    </row>
    <row r="33" spans="1:17">
      <c r="A33" s="61"/>
      <c r="B33" s="62"/>
      <c r="C33" s="62"/>
      <c r="D33" s="62"/>
      <c r="E33" s="62"/>
      <c r="F33" s="62"/>
      <c r="G33" s="62"/>
      <c r="H33" s="62"/>
      <c r="I33" s="62"/>
      <c r="J33" s="95"/>
      <c r="K33" s="95"/>
      <c r="L33" s="62"/>
      <c r="M33" s="62"/>
      <c r="N33" s="62"/>
      <c r="O33" s="62"/>
      <c r="P33" s="95"/>
      <c r="Q33" s="3"/>
    </row>
  </sheetData>
  <mergeCells count="24">
    <mergeCell ref="P8:P10"/>
    <mergeCell ref="L9:L10"/>
    <mergeCell ref="M9:M10"/>
    <mergeCell ref="N5:O5"/>
    <mergeCell ref="E7:F7"/>
    <mergeCell ref="G8:G9"/>
    <mergeCell ref="H8:H10"/>
    <mergeCell ref="I8:I10"/>
    <mergeCell ref="J8:J10"/>
    <mergeCell ref="K8:K10"/>
    <mergeCell ref="L8:M8"/>
    <mergeCell ref="N8:N10"/>
    <mergeCell ref="O8:O10"/>
    <mergeCell ref="A8:A10"/>
    <mergeCell ref="C8:C10"/>
    <mergeCell ref="D8:D10"/>
    <mergeCell ref="E8:E10"/>
    <mergeCell ref="F8:F10"/>
    <mergeCell ref="B1:D1"/>
    <mergeCell ref="E1:F1"/>
    <mergeCell ref="B2:D2"/>
    <mergeCell ref="E2:F2"/>
    <mergeCell ref="B3:D3"/>
    <mergeCell ref="E3:F3"/>
  </mergeCells>
  <dataValidations count="13">
    <dataValidation type="textLength" operator="greaterThan" allowBlank="1" sqref="C30 C24:C27">
      <formula1>1</formula1>
      <formula2>0</formula2>
    </dataValidation>
    <dataValidation type="date" operator="greaterThanOrEqual" showErrorMessage="1" errorTitle="Data" error="Inserire una data superiore al 1/11/2000" sqref="B30 B11:B27">
      <formula1>36831</formula1>
      <formula2>0</formula2>
    </dataValidation>
    <dataValidation type="textLength" operator="greaterThan" sqref="F30 F24:F27 G19:G23">
      <formula1>1</formula1>
      <formula2>0</formula2>
    </dataValidation>
    <dataValidation type="textLength" operator="greaterThan" allowBlank="1" showErrorMessage="1" sqref="D30:E30 D24:E27">
      <formula1>1</formula1>
      <formula2>0</formula2>
    </dataValidation>
    <dataValidation type="whole" operator="greaterThanOrEqual" allowBlank="1" showErrorMessage="1" errorTitle="Valore" error="Inserire un numero maggiore o uguale a 0 (zero)!" sqref="N30 N11:N27">
      <formula1>0</formula1>
      <formula2>0</formula2>
    </dataValidation>
    <dataValidation type="decimal" operator="greaterThanOrEqual" allowBlank="1" showErrorMessage="1" errorTitle="Valore" error="Inserire un numero maggiore o uguale a 0 (zero)!" sqref="H30:M30 L12:M16 H11:M11 K17:M27 H12:J27">
      <formula1>0</formula1>
      <formula2>0</formula2>
    </dataValidation>
    <dataValidation type="list" allowBlank="1" showInputMessage="1" showErrorMessage="1" sqref="E3:F3">
      <formula1>$Q$1:$Q$2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5" firstPageNumber="0" fitToHeight="0" orientation="landscape" horizontalDpi="4294967293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Nota Spese Estero</vt:lpstr>
      <vt:lpstr>Nota Spese Italia</vt:lpstr>
      <vt:lpstr>'Nota Spese Italia'!Area_stampa</vt:lpstr>
      <vt:lpstr>Area_stampa</vt:lpstr>
      <vt:lpstr>Print_Area_1</vt:lpstr>
      <vt:lpstr>Print_Titles_1</vt:lpstr>
      <vt:lpstr>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Lucia Rana</cp:lastModifiedBy>
  <cp:revision>0</cp:revision>
  <cp:lastPrinted>2013-03-15T09:13:45Z</cp:lastPrinted>
  <dcterms:modified xsi:type="dcterms:W3CDTF">2013-03-15T09:13:45Z</dcterms:modified>
</cp:coreProperties>
</file>