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905"/>
  <workbookPr autoCompressPictures="0"/>
  <bookViews>
    <workbookView xWindow="0" yWindow="0" windowWidth="25180" windowHeight="15320" tabRatio="433"/>
  </bookViews>
  <sheets>
    <sheet name="Nota Spese Italia" sheetId="1" r:id="rId1"/>
    <sheet name="Nota Spese Estero" sheetId="3" r:id="rId2"/>
  </sheets>
  <definedNames>
    <definedName name="_xlnm.Print_Area" localSheetId="1">'Nota Spese Estero'!$A$1:$R$60</definedName>
    <definedName name="_xlnm.Print_Area" localSheetId="0">'Nota Spese Italia'!$A$1:$S$135</definedName>
    <definedName name="_xlnm.Print_Titles" localSheetId="1">'Nota Spese Estero'!$1:$10</definedName>
    <definedName name="_xlnm.Print_Titles" localSheetId="0">'Nota Spese Italia'!$7:$10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" i="3" l="1"/>
  <c r="P3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7" i="3"/>
  <c r="I7" i="3"/>
  <c r="J7" i="3"/>
  <c r="K7" i="3"/>
  <c r="L7" i="3"/>
  <c r="M7" i="3"/>
  <c r="P1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7" i="3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7" i="1"/>
  <c r="I7" i="1"/>
  <c r="J7" i="1"/>
  <c r="K7" i="1"/>
  <c r="L7" i="1"/>
  <c r="M7" i="1"/>
  <c r="P1" i="1"/>
  <c r="O7" i="1"/>
  <c r="P3" i="1"/>
  <c r="P5" i="1"/>
  <c r="G7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7" i="1"/>
  <c r="P129" i="1"/>
  <c r="G7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11" i="1"/>
  <c r="P5" i="3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7" i="1"/>
  <c r="P7" i="3"/>
  <c r="M1" i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<sst xmlns="http://schemas.openxmlformats.org/spreadsheetml/2006/main" count="99" uniqueCount="56">
  <si>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</si>
  <si>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</si>
  <si>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</si>
  <si>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</si>
  <si>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</si>
  <si>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</si>
  <si>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</si>
  <si>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</si>
  <si>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</si>
  <si>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</si>
  <si>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</si>
  <si>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</si>
  <si>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</si>
  <si>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</si>
  <si>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</si>
  <si>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</si>
  <si>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</si>
  <si>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</si>
  <si>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</si>
  <si>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</si>
  <si>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</si>
  <si>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</si>
  <si>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</si>
  <si>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</si>
  <si>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</si>
  <si>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</si>
  <si>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</si>
  <si>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</si>
  <si>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</si>
  <si>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</si>
  <si>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</si>
  <si>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</si>
  <si>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</si>
  <si>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</si>
  <si>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</si>
  <si>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</si>
  <si>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</si>
  <si>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</si>
  <si>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</si>
  <si>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</si>
  <si>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</si>
  <si>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</si>
  <si>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</si>
  <si>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</si>
  <si>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</si>
  <si>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</si>
  <si>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MARCO BETTINI</t>
  </si>
  <si>
    <t>JAN 2013</t>
  </si>
  <si>
    <t>(importi in Valuta Euro)</t>
  </si>
  <si>
    <t>Jan 2013</t>
  </si>
  <si>
    <t>Incontro PCM</t>
  </si>
  <si>
    <t>MI</t>
  </si>
  <si>
    <t>Roma</t>
  </si>
  <si>
    <t>Incontro Procura Torino</t>
  </si>
  <si>
    <t>Via Bologna 74</t>
  </si>
  <si>
    <t>Torino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</si>
</sst>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35"/>
  <sheetViews>
    <sheetView tabSelected="1" view="pageBreakPreview" zoomScale="75" zoomScaleNormal="75" zoomScaleSheetLayoutView="50" zoomScalePageLayoutView="75" workbookViewId="0">
      <pane ySplit="5" topLeftCell="A6" activePane="bottomLeft" state="frozen"/>
      <selection pane="bottomLeft" activeCell="E6" sqref="E6"/>
    </sheetView>
  </sheetViews>
  <sheetFormatPr baseColWidth="10" defaultColWidth="8.83203125" defaultRowHeight="17" x14ac:dyDescent="0"/>
  <cols>
    <col min="1" max="1" width="6.6640625" style="1" customWidth="1"/>
    <col min="2" max="2" width="19.5" style="2" customWidth="1"/>
    <col min="3" max="3" width="20.5" style="2" customWidth="1"/>
    <col min="4" max="4" width="36" style="2" customWidth="1"/>
    <col min="5" max="5" width="28.6640625" style="2" customWidth="1"/>
    <col min="6" max="6" width="39.5" style="2" customWidth="1"/>
    <col min="7" max="7" width="30.5" style="2" customWidth="1"/>
    <col min="8" max="8" width="41.1640625" style="2" customWidth="1"/>
    <col min="9" max="10" width="26.5" style="2" customWidth="1"/>
    <col min="11" max="11" width="19.83203125" style="2" customWidth="1"/>
    <col min="12" max="12" width="22.1640625" style="2" customWidth="1"/>
    <col min="13" max="13" width="25.5" style="2" customWidth="1"/>
    <col min="14" max="17" width="19.83203125" style="2" customWidth="1"/>
    <col min="18" max="18" width="19.83203125" style="3" customWidth="1"/>
    <col min="19" max="19" width="8.5" style="2" customWidth="1"/>
    <col min="20" max="16384" width="8.83203125" style="2"/>
  </cols>
  <sheetData>
    <row r="1" spans="1:19" s="8" customFormat="1" ht="35.25" customHeight="1">
      <c r="A1" s="4"/>
      <c r="B1" s="125" t="s">
        <v>0</v>
      </c>
      <c r="C1" s="125"/>
      <c r="D1" s="125"/>
      <c r="E1" s="126" t="s">
        <v>46</v>
      </c>
      <c r="F1" s="126"/>
      <c r="G1" s="51" t="s">
        <v>42</v>
      </c>
      <c r="H1" s="50" t="s">
        <v>49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189.9099909990999</v>
      </c>
      <c r="Q1" s="3" t="s">
        <v>28</v>
      </c>
    </row>
    <row r="2" spans="1:19" s="8" customFormat="1" ht="35.25" customHeight="1">
      <c r="A2" s="4"/>
      <c r="B2" s="127" t="s">
        <v>2</v>
      </c>
      <c r="C2" s="127"/>
      <c r="D2" s="127"/>
      <c r="E2" s="126"/>
      <c r="F2" s="126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7" t="s">
        <v>26</v>
      </c>
      <c r="C3" s="127"/>
      <c r="D3" s="127"/>
      <c r="E3" s="126" t="s">
        <v>28</v>
      </c>
      <c r="F3" s="126"/>
      <c r="N3" s="10" t="s">
        <v>4</v>
      </c>
      <c r="O3" s="11"/>
      <c r="P3" s="12">
        <f>+O7</f>
        <v>77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14</v>
      </c>
      <c r="F5" s="14"/>
      <c r="G5" s="10" t="s">
        <v>7</v>
      </c>
      <c r="H5" s="21">
        <v>1.762</v>
      </c>
      <c r="N5" s="130" t="s">
        <v>8</v>
      </c>
      <c r="O5" s="130"/>
      <c r="P5" s="22">
        <f>P1-P2-P3-P4</f>
        <v>112.9099909990999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33" t="s">
        <v>11</v>
      </c>
      <c r="F7" s="134"/>
      <c r="G7" s="25">
        <f t="shared" ref="G7:O7" si="0">SUM(G11:G129)</f>
        <v>292</v>
      </c>
      <c r="H7" s="25">
        <f t="shared" si="0"/>
        <v>46.309990999099909</v>
      </c>
      <c r="I7" s="65">
        <f t="shared" si="0"/>
        <v>51</v>
      </c>
      <c r="J7" s="71">
        <f t="shared" si="0"/>
        <v>9</v>
      </c>
      <c r="K7" s="66">
        <f t="shared" si="0"/>
        <v>0</v>
      </c>
      <c r="L7" s="66">
        <f t="shared" si="0"/>
        <v>0</v>
      </c>
      <c r="M7" s="66">
        <f t="shared" si="0"/>
        <v>83.6</v>
      </c>
      <c r="N7" s="66">
        <f t="shared" si="0"/>
        <v>189.9099909990999</v>
      </c>
      <c r="O7" s="67">
        <f t="shared" si="0"/>
        <v>77</v>
      </c>
      <c r="P7" s="13">
        <f>+N7-SUM(I7:M7)</f>
        <v>46.309990999099909</v>
      </c>
    </row>
    <row r="8" spans="1:19" ht="36" customHeight="1" thickTop="1" thickBot="1">
      <c r="A8" s="111"/>
      <c r="B8" s="64"/>
      <c r="C8" s="113" t="s">
        <v>13</v>
      </c>
      <c r="D8" s="115" t="s">
        <v>25</v>
      </c>
      <c r="E8" s="114" t="s">
        <v>14</v>
      </c>
      <c r="F8" s="116" t="s">
        <v>35</v>
      </c>
      <c r="G8" s="117" t="s">
        <v>15</v>
      </c>
      <c r="H8" s="118" t="s">
        <v>16</v>
      </c>
      <c r="I8" s="123" t="s">
        <v>38</v>
      </c>
      <c r="J8" s="123" t="s">
        <v>40</v>
      </c>
      <c r="K8" s="123" t="s">
        <v>39</v>
      </c>
      <c r="L8" s="131" t="s">
        <v>36</v>
      </c>
      <c r="M8" s="132"/>
      <c r="N8" s="109" t="s">
        <v>17</v>
      </c>
      <c r="O8" s="121" t="s">
        <v>18</v>
      </c>
      <c r="P8" s="108" t="s">
        <v>19</v>
      </c>
      <c r="R8" s="2"/>
    </row>
    <row r="9" spans="1:19" ht="36" customHeight="1" thickTop="1" thickBot="1">
      <c r="A9" s="112"/>
      <c r="B9" s="64" t="s">
        <v>12</v>
      </c>
      <c r="C9" s="114"/>
      <c r="D9" s="114"/>
      <c r="E9" s="114"/>
      <c r="F9" s="116"/>
      <c r="G9" s="117"/>
      <c r="H9" s="119"/>
      <c r="I9" s="124" t="s">
        <v>38</v>
      </c>
      <c r="J9" s="124"/>
      <c r="K9" s="124" t="s">
        <v>37</v>
      </c>
      <c r="L9" s="135" t="s">
        <v>23</v>
      </c>
      <c r="M9" s="128" t="s">
        <v>24</v>
      </c>
      <c r="N9" s="110"/>
      <c r="O9" s="122"/>
      <c r="P9" s="108"/>
      <c r="R9" s="2"/>
    </row>
    <row r="10" spans="1:19" ht="37.5" customHeight="1" thickTop="1" thickBot="1">
      <c r="A10" s="112"/>
      <c r="B10" s="55"/>
      <c r="C10" s="114"/>
      <c r="D10" s="114"/>
      <c r="E10" s="114"/>
      <c r="F10" s="116"/>
      <c r="G10" s="26" t="s">
        <v>20</v>
      </c>
      <c r="H10" s="120"/>
      <c r="I10" s="124"/>
      <c r="J10" s="124"/>
      <c r="K10" s="124"/>
      <c r="L10" s="136"/>
      <c r="M10" s="129"/>
      <c r="N10" s="110"/>
      <c r="O10" s="122"/>
      <c r="P10" s="108"/>
      <c r="R10" s="2"/>
    </row>
    <row r="11" spans="1:19" ht="30" customHeight="1" thickTop="1">
      <c r="A11" s="27">
        <v>1</v>
      </c>
      <c r="B11" s="47">
        <v>41298</v>
      </c>
      <c r="C11" s="29"/>
      <c r="D11" s="29" t="s">
        <v>50</v>
      </c>
      <c r="E11" s="69"/>
      <c r="F11" s="69" t="s">
        <v>51</v>
      </c>
      <c r="G11" s="100">
        <v>12</v>
      </c>
      <c r="H11" s="106">
        <f>IF($E$3="si",($H$5/$H$6*G11),IF($E$3="no",G11*$H$4,0))</f>
        <v>1.9031503150315032</v>
      </c>
      <c r="I11" s="72">
        <v>25</v>
      </c>
      <c r="J11" s="72">
        <v>3</v>
      </c>
      <c r="K11" s="34"/>
      <c r="L11" s="35"/>
      <c r="M11" s="37">
        <v>5</v>
      </c>
      <c r="N11" s="39">
        <f>SUM(H11:M11)</f>
        <v>34.903150315031503</v>
      </c>
      <c r="O11" s="40">
        <v>25</v>
      </c>
      <c r="P11" s="41" t="str">
        <f>IF($F11="Milano","X","")</f>
        <v/>
      </c>
      <c r="R11" s="2"/>
    </row>
    <row r="12" spans="1:19" ht="30" customHeight="1">
      <c r="A12" s="42">
        <v>2</v>
      </c>
      <c r="B12" s="47">
        <v>41298</v>
      </c>
      <c r="C12" s="29"/>
      <c r="D12" s="44" t="s">
        <v>50</v>
      </c>
      <c r="E12" s="69"/>
      <c r="F12" s="69" t="s">
        <v>52</v>
      </c>
      <c r="G12" s="101"/>
      <c r="H12" s="106">
        <f>IF($E$3="si",($H$5/$H$6*G12),IF($E$3="no",G12*$H$4,0))</f>
        <v>0</v>
      </c>
      <c r="I12" s="72"/>
      <c r="J12" s="72">
        <v>6</v>
      </c>
      <c r="K12" s="34"/>
      <c r="L12" s="35"/>
      <c r="M12" s="37">
        <v>57</v>
      </c>
      <c r="N12" s="39">
        <f>SUM(H12:M12)</f>
        <v>63</v>
      </c>
      <c r="O12" s="43">
        <v>52</v>
      </c>
      <c r="P12" s="41" t="str">
        <f t="shared" ref="P12:P83" si="1">IF($F12="Milano","X","")</f>
        <v/>
      </c>
      <c r="R12" s="2"/>
    </row>
    <row r="13" spans="1:19" ht="30" customHeight="1">
      <c r="A13" s="42">
        <v>3</v>
      </c>
      <c r="B13" s="28">
        <v>41304</v>
      </c>
      <c r="C13" s="29"/>
      <c r="D13" s="29" t="s">
        <v>53</v>
      </c>
      <c r="E13" s="69" t="s">
        <v>54</v>
      </c>
      <c r="F13" s="69" t="s">
        <v>55</v>
      </c>
      <c r="G13" s="101">
        <v>280</v>
      </c>
      <c r="H13" s="106">
        <f t="shared" ref="H13:H75" si="2">IF($E$3="si",($H$5/$H$6*G13),IF($E$3="no",G13*$H$4,0))</f>
        <v>44.406840684068406</v>
      </c>
      <c r="I13" s="72">
        <v>26</v>
      </c>
      <c r="J13" s="72"/>
      <c r="K13" s="34"/>
      <c r="L13" s="35"/>
      <c r="M13" s="37">
        <v>21.6</v>
      </c>
      <c r="N13" s="39">
        <f>SUM(H13:M13)</f>
        <v>92.006840684068408</v>
      </c>
      <c r="O13" s="43"/>
      <c r="P13" s="41" t="str">
        <f t="shared" si="1"/>
        <v/>
      </c>
      <c r="R13" s="2"/>
    </row>
    <row r="14" spans="1:19" ht="30" customHeight="1">
      <c r="A14" s="42">
        <v>4</v>
      </c>
      <c r="B14" s="28"/>
      <c r="C14" s="29"/>
      <c r="D14" s="29"/>
      <c r="E14" s="69"/>
      <c r="F14" s="69"/>
      <c r="G14" s="101"/>
      <c r="H14" s="106">
        <f t="shared" si="2"/>
        <v>0</v>
      </c>
      <c r="I14" s="72"/>
      <c r="J14" s="72"/>
      <c r="K14" s="34"/>
      <c r="L14" s="35"/>
      <c r="M14" s="37"/>
      <c r="N14" s="39">
        <f t="shared" ref="N14:N18" si="3">SUM(H14:M14)</f>
        <v>0</v>
      </c>
      <c r="O14" s="43"/>
      <c r="P14" s="41" t="str">
        <f t="shared" si="1"/>
        <v/>
      </c>
      <c r="R14" s="2"/>
    </row>
    <row r="15" spans="1:19" ht="30" customHeight="1">
      <c r="A15" s="42">
        <v>5</v>
      </c>
      <c r="B15" s="28"/>
      <c r="C15" s="29"/>
      <c r="D15" s="29"/>
      <c r="E15" s="69"/>
      <c r="F15" s="69"/>
      <c r="G15" s="101"/>
      <c r="H15" s="106">
        <f t="shared" si="2"/>
        <v>0</v>
      </c>
      <c r="I15" s="72"/>
      <c r="J15" s="72"/>
      <c r="K15" s="34"/>
      <c r="L15" s="35"/>
      <c r="M15" s="37"/>
      <c r="N15" s="39">
        <f t="shared" si="3"/>
        <v>0</v>
      </c>
      <c r="O15" s="43"/>
      <c r="P15" s="41" t="str">
        <f t="shared" si="1"/>
        <v/>
      </c>
      <c r="R15" s="2"/>
    </row>
    <row r="16" spans="1:19" ht="30" customHeight="1">
      <c r="A16" s="42">
        <v>6</v>
      </c>
      <c r="B16" s="28"/>
      <c r="C16" s="29"/>
      <c r="D16" s="29"/>
      <c r="E16" s="69"/>
      <c r="F16" s="69"/>
      <c r="G16" s="101"/>
      <c r="H16" s="106">
        <f t="shared" si="2"/>
        <v>0</v>
      </c>
      <c r="I16" s="72"/>
      <c r="J16" s="72"/>
      <c r="K16" s="34"/>
      <c r="L16" s="35"/>
      <c r="M16" s="37"/>
      <c r="N16" s="39">
        <f t="shared" si="3"/>
        <v>0</v>
      </c>
      <c r="O16" s="43"/>
      <c r="P16" s="41" t="str">
        <f t="shared" si="1"/>
        <v/>
      </c>
      <c r="R16" s="2"/>
    </row>
    <row r="17" spans="1:18" ht="30" customHeight="1">
      <c r="A17" s="42">
        <v>7</v>
      </c>
      <c r="B17" s="28"/>
      <c r="C17" s="29"/>
      <c r="D17" s="29"/>
      <c r="E17" s="69"/>
      <c r="F17" s="69"/>
      <c r="G17" s="101"/>
      <c r="H17" s="106">
        <f t="shared" si="2"/>
        <v>0</v>
      </c>
      <c r="I17" s="72"/>
      <c r="J17" s="72"/>
      <c r="K17" s="34"/>
      <c r="L17" s="35"/>
      <c r="M17" s="37"/>
      <c r="N17" s="39">
        <f t="shared" si="3"/>
        <v>0</v>
      </c>
      <c r="O17" s="43"/>
      <c r="P17" s="41" t="str">
        <f t="shared" si="1"/>
        <v/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101"/>
      <c r="H18" s="106">
        <f t="shared" si="2"/>
        <v>0</v>
      </c>
      <c r="I18" s="72"/>
      <c r="J18" s="72"/>
      <c r="K18" s="34"/>
      <c r="L18" s="35"/>
      <c r="M18" s="35"/>
      <c r="N18" s="39">
        <f t="shared" si="3"/>
        <v>0</v>
      </c>
      <c r="O18" s="43"/>
      <c r="P18" s="41" t="str">
        <f t="shared" si="1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2"/>
      <c r="H19" s="106">
        <f t="shared" si="2"/>
        <v>0</v>
      </c>
      <c r="I19" s="72"/>
      <c r="J19" s="72"/>
      <c r="K19" s="34"/>
      <c r="L19" s="35"/>
      <c r="M19" s="35"/>
      <c r="N19" s="39">
        <f t="shared" ref="N19:N83" si="4">SUM(H19:M19)</f>
        <v>0</v>
      </c>
      <c r="O19" s="43"/>
      <c r="P19" s="41" t="str">
        <f t="shared" si="1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2"/>
      <c r="H20" s="106">
        <f t="shared" si="2"/>
        <v>0</v>
      </c>
      <c r="I20" s="72"/>
      <c r="J20" s="72"/>
      <c r="K20" s="34"/>
      <c r="L20" s="35"/>
      <c r="M20" s="35"/>
      <c r="N20" s="39">
        <f t="shared" si="4"/>
        <v>0</v>
      </c>
      <c r="O20" s="43"/>
      <c r="P20" s="41" t="str">
        <f t="shared" si="1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2"/>
      <c r="H21" s="106">
        <f t="shared" si="2"/>
        <v>0</v>
      </c>
      <c r="I21" s="72"/>
      <c r="J21" s="72"/>
      <c r="K21" s="34"/>
      <c r="L21" s="35"/>
      <c r="M21" s="35"/>
      <c r="N21" s="39">
        <f t="shared" si="4"/>
        <v>0</v>
      </c>
      <c r="O21" s="43"/>
      <c r="P21" s="41" t="str">
        <f t="shared" si="1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2"/>
      <c r="H22" s="106">
        <f t="shared" si="2"/>
        <v>0</v>
      </c>
      <c r="I22" s="72"/>
      <c r="J22" s="72"/>
      <c r="K22" s="34"/>
      <c r="L22" s="35"/>
      <c r="M22" s="35"/>
      <c r="N22" s="39">
        <f t="shared" si="4"/>
        <v>0</v>
      </c>
      <c r="O22" s="43"/>
      <c r="P22" s="41" t="str">
        <f t="shared" si="1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6">
        <f t="shared" si="2"/>
        <v>0</v>
      </c>
      <c r="I23" s="72"/>
      <c r="J23" s="72"/>
      <c r="K23" s="34"/>
      <c r="L23" s="35"/>
      <c r="M23" s="35"/>
      <c r="N23" s="39">
        <f t="shared" si="4"/>
        <v>0</v>
      </c>
      <c r="O23" s="43"/>
      <c r="P23" s="41" t="str">
        <f t="shared" si="1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6">
        <f t="shared" si="2"/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1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6">
        <f t="shared" si="2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1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6">
        <f t="shared" si="2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1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2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1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si="2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1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2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1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2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1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2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1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2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1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2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1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2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1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2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1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2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1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2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1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2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1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2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1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2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1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2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1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2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1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2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1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2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1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2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1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2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1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2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1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2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1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2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1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2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1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2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1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2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1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2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1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2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1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2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1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2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1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2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1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2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1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2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1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2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1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2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1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2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1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2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1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2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1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2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1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2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1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2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1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2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1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2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1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2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1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2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1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2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1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2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1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2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1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2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1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1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1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1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1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1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1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1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1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5"/>
        <v>0</v>
      </c>
      <c r="I89" s="36"/>
      <c r="J89" s="36"/>
      <c r="K89" s="37"/>
      <c r="L89" s="37"/>
      <c r="M89" s="38"/>
      <c r="N89" s="39">
        <f t="shared" ref="N89:N112" si="9">SUM(H89:M89)</f>
        <v>0</v>
      </c>
      <c r="O89" s="43"/>
      <c r="P89" s="41" t="str">
        <f t="shared" ref="P89:P112" si="10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5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5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5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5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5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5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5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/>
      <c r="P102" s="41" t="str">
        <f t="shared" si="10"/>
        <v/>
      </c>
      <c r="R102" s="2"/>
    </row>
    <row r="103" spans="1:18" ht="30" customHeight="1">
      <c r="A103" s="42">
        <v>45</v>
      </c>
      <c r="B103" s="47"/>
      <c r="C103" s="44"/>
      <c r="D103" s="49"/>
      <c r="E103" s="45"/>
      <c r="F103" s="46"/>
      <c r="G103" s="105"/>
      <c r="H103" s="36">
        <f t="shared" si="5"/>
        <v>0</v>
      </c>
      <c r="I103" s="36"/>
      <c r="J103" s="36"/>
      <c r="K103" s="37"/>
      <c r="L103" s="37"/>
      <c r="M103" s="38"/>
      <c r="N103" s="39">
        <f t="shared" si="9"/>
        <v>0</v>
      </c>
      <c r="O103" s="43"/>
      <c r="P103" s="41" t="str">
        <f t="shared" si="10"/>
        <v/>
      </c>
      <c r="R103" s="2"/>
    </row>
    <row r="104" spans="1:18" ht="30" customHeight="1">
      <c r="A104" s="42">
        <v>46</v>
      </c>
      <c r="B104" s="47"/>
      <c r="C104" s="44"/>
      <c r="D104" s="49"/>
      <c r="E104" s="45"/>
      <c r="F104" s="46"/>
      <c r="G104" s="105"/>
      <c r="H104" s="36">
        <f t="shared" si="5"/>
        <v>0</v>
      </c>
      <c r="I104" s="36"/>
      <c r="J104" s="36"/>
      <c r="K104" s="37"/>
      <c r="L104" s="37"/>
      <c r="M104" s="38"/>
      <c r="N104" s="39">
        <f t="shared" si="9"/>
        <v>0</v>
      </c>
      <c r="O104" s="43"/>
      <c r="P104" s="41" t="str">
        <f t="shared" si="10"/>
        <v/>
      </c>
      <c r="R104" s="2"/>
    </row>
    <row r="105" spans="1:18" ht="30" customHeight="1">
      <c r="A105" s="42">
        <v>47</v>
      </c>
      <c r="B105" s="47"/>
      <c r="C105" s="44"/>
      <c r="D105" s="49"/>
      <c r="E105" s="45"/>
      <c r="F105" s="46"/>
      <c r="G105" s="105"/>
      <c r="H105" s="36">
        <f t="shared" si="5"/>
        <v>0</v>
      </c>
      <c r="I105" s="36"/>
      <c r="J105" s="36"/>
      <c r="K105" s="37"/>
      <c r="L105" s="37"/>
      <c r="M105" s="38"/>
      <c r="N105" s="39">
        <f t="shared" si="9"/>
        <v>0</v>
      </c>
      <c r="O105" s="43"/>
      <c r="P105" s="41" t="str">
        <f t="shared" si="10"/>
        <v/>
      </c>
      <c r="R105" s="2"/>
    </row>
    <row r="106" spans="1:18" ht="30" customHeight="1">
      <c r="A106" s="42">
        <v>48</v>
      </c>
      <c r="B106" s="47"/>
      <c r="C106" s="44"/>
      <c r="D106" s="49"/>
      <c r="E106" s="45"/>
      <c r="F106" s="46"/>
      <c r="G106" s="105"/>
      <c r="H106" s="36">
        <f t="shared" si="5"/>
        <v>0</v>
      </c>
      <c r="I106" s="36"/>
      <c r="J106" s="36"/>
      <c r="K106" s="37"/>
      <c r="L106" s="37"/>
      <c r="M106" s="38"/>
      <c r="N106" s="39">
        <f t="shared" si="9"/>
        <v>0</v>
      </c>
      <c r="O106" s="43"/>
      <c r="P106" s="41" t="str">
        <f t="shared" si="10"/>
        <v/>
      </c>
      <c r="R106" s="2"/>
    </row>
    <row r="107" spans="1:18" ht="30" customHeight="1">
      <c r="A107" s="42">
        <v>49</v>
      </c>
      <c r="B107" s="47"/>
      <c r="C107" s="44"/>
      <c r="D107" s="49"/>
      <c r="E107" s="45"/>
      <c r="F107" s="46"/>
      <c r="G107" s="105"/>
      <c r="H107" s="36">
        <f t="shared" si="5"/>
        <v>0</v>
      </c>
      <c r="I107" s="36"/>
      <c r="J107" s="36"/>
      <c r="K107" s="37"/>
      <c r="L107" s="37"/>
      <c r="M107" s="38"/>
      <c r="N107" s="39">
        <f t="shared" si="9"/>
        <v>0</v>
      </c>
      <c r="O107" s="43"/>
      <c r="P107" s="41" t="str">
        <f t="shared" si="10"/>
        <v/>
      </c>
      <c r="R107" s="2"/>
    </row>
    <row r="108" spans="1:18" ht="30" customHeight="1">
      <c r="A108" s="42">
        <v>50</v>
      </c>
      <c r="B108" s="47"/>
      <c r="C108" s="44"/>
      <c r="D108" s="49"/>
      <c r="E108" s="45"/>
      <c r="F108" s="46"/>
      <c r="G108" s="105"/>
      <c r="H108" s="36">
        <f t="shared" si="5"/>
        <v>0</v>
      </c>
      <c r="I108" s="36"/>
      <c r="J108" s="36"/>
      <c r="K108" s="37"/>
      <c r="L108" s="37"/>
      <c r="M108" s="38"/>
      <c r="N108" s="39">
        <f t="shared" si="9"/>
        <v>0</v>
      </c>
      <c r="O108" s="43"/>
      <c r="P108" s="41" t="str">
        <f t="shared" si="10"/>
        <v/>
      </c>
      <c r="R108" s="2"/>
    </row>
    <row r="109" spans="1:18" ht="30" customHeight="1">
      <c r="A109" s="42">
        <v>51</v>
      </c>
      <c r="B109" s="47"/>
      <c r="C109" s="44"/>
      <c r="D109" s="49"/>
      <c r="E109" s="45"/>
      <c r="F109" s="46"/>
      <c r="G109" s="105"/>
      <c r="H109" s="36">
        <f t="shared" si="5"/>
        <v>0</v>
      </c>
      <c r="I109" s="36"/>
      <c r="J109" s="36"/>
      <c r="K109" s="37"/>
      <c r="L109" s="37"/>
      <c r="M109" s="38"/>
      <c r="N109" s="39">
        <f t="shared" si="9"/>
        <v>0</v>
      </c>
      <c r="O109" s="43"/>
      <c r="P109" s="41" t="str">
        <f t="shared" si="10"/>
        <v/>
      </c>
      <c r="R109" s="2"/>
    </row>
    <row r="110" spans="1:18" ht="30" customHeight="1">
      <c r="A110" s="42">
        <v>52</v>
      </c>
      <c r="B110" s="47"/>
      <c r="C110" s="44"/>
      <c r="D110" s="49"/>
      <c r="E110" s="45"/>
      <c r="F110" s="46"/>
      <c r="G110" s="105"/>
      <c r="H110" s="36">
        <f t="shared" si="5"/>
        <v>0</v>
      </c>
      <c r="I110" s="36"/>
      <c r="J110" s="36"/>
      <c r="K110" s="37"/>
      <c r="L110" s="37"/>
      <c r="M110" s="38"/>
      <c r="N110" s="39">
        <f t="shared" si="9"/>
        <v>0</v>
      </c>
      <c r="O110" s="43"/>
      <c r="P110" s="41" t="str">
        <f t="shared" si="10"/>
        <v/>
      </c>
      <c r="R110" s="2"/>
    </row>
    <row r="111" spans="1:18" ht="30" customHeight="1">
      <c r="A111" s="42">
        <v>53</v>
      </c>
      <c r="B111" s="47"/>
      <c r="C111" s="44"/>
      <c r="D111" s="49"/>
      <c r="E111" s="45"/>
      <c r="F111" s="46"/>
      <c r="G111" s="105"/>
      <c r="H111" s="36">
        <f t="shared" si="5"/>
        <v>0</v>
      </c>
      <c r="I111" s="36"/>
      <c r="J111" s="36"/>
      <c r="K111" s="37"/>
      <c r="L111" s="37"/>
      <c r="M111" s="38"/>
      <c r="N111" s="39">
        <f t="shared" si="9"/>
        <v>0</v>
      </c>
      <c r="O111" s="43"/>
      <c r="P111" s="41" t="str">
        <f t="shared" si="10"/>
        <v/>
      </c>
      <c r="R111" s="2"/>
    </row>
    <row r="112" spans="1:18" ht="30" customHeight="1">
      <c r="A112" s="42">
        <v>54</v>
      </c>
      <c r="B112" s="47"/>
      <c r="C112" s="44"/>
      <c r="D112" s="49"/>
      <c r="E112" s="45"/>
      <c r="F112" s="46"/>
      <c r="G112" s="105"/>
      <c r="H112" s="36">
        <f t="shared" si="5"/>
        <v>0</v>
      </c>
      <c r="I112" s="36"/>
      <c r="J112" s="36"/>
      <c r="K112" s="37"/>
      <c r="L112" s="37"/>
      <c r="M112" s="38"/>
      <c r="N112" s="39">
        <f t="shared" si="9"/>
        <v>0</v>
      </c>
      <c r="O112" s="43"/>
      <c r="P112" s="41" t="str">
        <f t="shared" si="10"/>
        <v/>
      </c>
      <c r="R112" s="2"/>
    </row>
    <row r="113" spans="1:18" ht="30" customHeight="1">
      <c r="A113" s="42">
        <v>55</v>
      </c>
      <c r="B113" s="47"/>
      <c r="C113" s="44"/>
      <c r="D113" s="49"/>
      <c r="E113" s="45"/>
      <c r="F113" s="46"/>
      <c r="G113" s="105"/>
      <c r="H113" s="36">
        <f t="shared" si="5"/>
        <v>0</v>
      </c>
      <c r="I113" s="36"/>
      <c r="J113" s="36"/>
      <c r="K113" s="37"/>
      <c r="L113" s="37"/>
      <c r="M113" s="38"/>
      <c r="N113" s="39">
        <f t="shared" ref="N113:N126" si="11">SUM(H113:M113)</f>
        <v>0</v>
      </c>
      <c r="O113" s="43"/>
      <c r="P113" s="41" t="str">
        <f t="shared" ref="P113:P126" si="12">IF(F113="Milano","X","")</f>
        <v/>
      </c>
      <c r="R113" s="2"/>
    </row>
    <row r="114" spans="1:18" ht="30" customHeight="1">
      <c r="A114" s="42">
        <v>56</v>
      </c>
      <c r="B114" s="47"/>
      <c r="C114" s="44"/>
      <c r="D114" s="49"/>
      <c r="E114" s="45"/>
      <c r="F114" s="46"/>
      <c r="G114" s="105"/>
      <c r="H114" s="36">
        <f t="shared" si="5"/>
        <v>0</v>
      </c>
      <c r="I114" s="36"/>
      <c r="J114" s="36"/>
      <c r="K114" s="37"/>
      <c r="L114" s="37"/>
      <c r="M114" s="38"/>
      <c r="N114" s="39">
        <f t="shared" si="11"/>
        <v>0</v>
      </c>
      <c r="O114" s="43"/>
      <c r="P114" s="41" t="str">
        <f t="shared" si="12"/>
        <v/>
      </c>
      <c r="R114" s="2"/>
    </row>
    <row r="115" spans="1:18" ht="30" customHeight="1">
      <c r="A115" s="42">
        <v>57</v>
      </c>
      <c r="B115" s="47"/>
      <c r="C115" s="44"/>
      <c r="D115" s="49"/>
      <c r="E115" s="45"/>
      <c r="F115" s="46"/>
      <c r="G115" s="105"/>
      <c r="H115" s="36">
        <f t="shared" si="5"/>
        <v>0</v>
      </c>
      <c r="I115" s="36"/>
      <c r="J115" s="36"/>
      <c r="K115" s="37"/>
      <c r="L115" s="37"/>
      <c r="M115" s="38"/>
      <c r="N115" s="39">
        <f t="shared" si="11"/>
        <v>0</v>
      </c>
      <c r="O115" s="43"/>
      <c r="P115" s="41" t="str">
        <f t="shared" si="12"/>
        <v/>
      </c>
      <c r="R115" s="2"/>
    </row>
    <row r="116" spans="1:18" ht="30" customHeight="1">
      <c r="A116" s="42">
        <v>58</v>
      </c>
      <c r="B116" s="47"/>
      <c r="C116" s="44"/>
      <c r="D116" s="49"/>
      <c r="E116" s="45"/>
      <c r="F116" s="46"/>
      <c r="G116" s="105"/>
      <c r="H116" s="36">
        <f t="shared" si="5"/>
        <v>0</v>
      </c>
      <c r="I116" s="36"/>
      <c r="J116" s="36"/>
      <c r="K116" s="37"/>
      <c r="L116" s="37"/>
      <c r="M116" s="38"/>
      <c r="N116" s="39">
        <f t="shared" si="11"/>
        <v>0</v>
      </c>
      <c r="O116" s="43"/>
      <c r="P116" s="41" t="str">
        <f t="shared" si="12"/>
        <v/>
      </c>
      <c r="R116" s="2"/>
    </row>
    <row r="117" spans="1:18" ht="30" customHeight="1">
      <c r="A117" s="42">
        <v>59</v>
      </c>
      <c r="B117" s="47"/>
      <c r="C117" s="44"/>
      <c r="D117" s="49"/>
      <c r="E117" s="45"/>
      <c r="F117" s="46"/>
      <c r="G117" s="105"/>
      <c r="H117" s="36">
        <f t="shared" si="5"/>
        <v>0</v>
      </c>
      <c r="I117" s="36"/>
      <c r="J117" s="36"/>
      <c r="K117" s="37"/>
      <c r="L117" s="37"/>
      <c r="M117" s="38"/>
      <c r="N117" s="39">
        <f t="shared" si="11"/>
        <v>0</v>
      </c>
      <c r="O117" s="43"/>
      <c r="P117" s="41" t="str">
        <f t="shared" si="12"/>
        <v/>
      </c>
      <c r="R117" s="2"/>
    </row>
    <row r="118" spans="1:18" ht="30" customHeight="1">
      <c r="A118" s="42">
        <v>60</v>
      </c>
      <c r="B118" s="47"/>
      <c r="C118" s="44"/>
      <c r="D118" s="49"/>
      <c r="E118" s="45"/>
      <c r="F118" s="46"/>
      <c r="G118" s="105"/>
      <c r="H118" s="36">
        <f t="shared" si="5"/>
        <v>0</v>
      </c>
      <c r="I118" s="36"/>
      <c r="J118" s="36"/>
      <c r="K118" s="37"/>
      <c r="L118" s="37"/>
      <c r="M118" s="38"/>
      <c r="N118" s="39">
        <f t="shared" si="11"/>
        <v>0</v>
      </c>
      <c r="O118" s="43"/>
      <c r="P118" s="41" t="str">
        <f t="shared" si="12"/>
        <v/>
      </c>
      <c r="R118" s="2"/>
    </row>
    <row r="119" spans="1:18" ht="30" customHeight="1">
      <c r="A119" s="42">
        <v>61</v>
      </c>
      <c r="B119" s="47"/>
      <c r="C119" s="44"/>
      <c r="D119" s="49"/>
      <c r="E119" s="45"/>
      <c r="F119" s="46"/>
      <c r="G119" s="105"/>
      <c r="H119" s="36">
        <f t="shared" si="5"/>
        <v>0</v>
      </c>
      <c r="I119" s="36"/>
      <c r="J119" s="36"/>
      <c r="K119" s="37"/>
      <c r="L119" s="37"/>
      <c r="M119" s="38"/>
      <c r="N119" s="39">
        <f t="shared" si="11"/>
        <v>0</v>
      </c>
      <c r="O119" s="43"/>
      <c r="P119" s="41" t="str">
        <f t="shared" si="12"/>
        <v/>
      </c>
      <c r="R119" s="2"/>
    </row>
    <row r="120" spans="1:18" ht="30" customHeight="1">
      <c r="A120" s="42">
        <v>62</v>
      </c>
      <c r="B120" s="47"/>
      <c r="C120" s="44"/>
      <c r="D120" s="49"/>
      <c r="E120" s="45"/>
      <c r="F120" s="46"/>
      <c r="G120" s="105"/>
      <c r="H120" s="36">
        <f t="shared" si="5"/>
        <v>0</v>
      </c>
      <c r="I120" s="36"/>
      <c r="J120" s="36"/>
      <c r="K120" s="37"/>
      <c r="L120" s="37"/>
      <c r="M120" s="38"/>
      <c r="N120" s="39">
        <f t="shared" si="11"/>
        <v>0</v>
      </c>
      <c r="O120" s="43"/>
      <c r="P120" s="41" t="str">
        <f t="shared" si="12"/>
        <v/>
      </c>
      <c r="R120" s="2"/>
    </row>
    <row r="121" spans="1:18" ht="30" customHeight="1">
      <c r="A121" s="42">
        <v>63</v>
      </c>
      <c r="B121" s="47"/>
      <c r="C121" s="44"/>
      <c r="D121" s="49"/>
      <c r="E121" s="45"/>
      <c r="F121" s="46"/>
      <c r="G121" s="105"/>
      <c r="H121" s="36">
        <f t="shared" si="5"/>
        <v>0</v>
      </c>
      <c r="I121" s="36"/>
      <c r="J121" s="36"/>
      <c r="K121" s="37"/>
      <c r="L121" s="37"/>
      <c r="M121" s="38"/>
      <c r="N121" s="39">
        <f t="shared" si="11"/>
        <v>0</v>
      </c>
      <c r="O121" s="43"/>
      <c r="P121" s="41" t="str">
        <f t="shared" si="12"/>
        <v/>
      </c>
      <c r="R121" s="2"/>
    </row>
    <row r="122" spans="1:18" ht="30" customHeight="1">
      <c r="A122" s="42">
        <v>64</v>
      </c>
      <c r="B122" s="47"/>
      <c r="C122" s="44"/>
      <c r="D122" s="49"/>
      <c r="E122" s="45"/>
      <c r="F122" s="46"/>
      <c r="G122" s="105"/>
      <c r="H122" s="36">
        <f t="shared" si="5"/>
        <v>0</v>
      </c>
      <c r="I122" s="36"/>
      <c r="J122" s="36"/>
      <c r="K122" s="37"/>
      <c r="L122" s="37"/>
      <c r="M122" s="38"/>
      <c r="N122" s="39">
        <f t="shared" si="11"/>
        <v>0</v>
      </c>
      <c r="O122" s="43"/>
      <c r="P122" s="41" t="str">
        <f t="shared" si="12"/>
        <v/>
      </c>
      <c r="R122" s="2"/>
    </row>
    <row r="123" spans="1:18" ht="30" customHeight="1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1"/>
        <v>0</v>
      </c>
      <c r="O123" s="43"/>
      <c r="P123" s="41" t="str">
        <f t="shared" si="12"/>
        <v/>
      </c>
      <c r="R123" s="2"/>
    </row>
    <row r="124" spans="1:18" ht="30" customHeight="1">
      <c r="A124" s="42">
        <v>66</v>
      </c>
      <c r="B124" s="47"/>
      <c r="C124" s="44"/>
      <c r="D124" s="49"/>
      <c r="E124" s="45"/>
      <c r="F124" s="46"/>
      <c r="G124" s="105"/>
      <c r="H124" s="36">
        <f t="shared" si="5"/>
        <v>0</v>
      </c>
      <c r="I124" s="36"/>
      <c r="J124" s="36"/>
      <c r="K124" s="37"/>
      <c r="L124" s="37"/>
      <c r="M124" s="38"/>
      <c r="N124" s="39">
        <f t="shared" si="11"/>
        <v>0</v>
      </c>
      <c r="O124" s="43"/>
      <c r="P124" s="41" t="str">
        <f t="shared" si="12"/>
        <v/>
      </c>
      <c r="R124" s="2"/>
    </row>
    <row r="125" spans="1:18" ht="30" customHeight="1">
      <c r="A125" s="42">
        <v>67</v>
      </c>
      <c r="B125" s="47"/>
      <c r="C125" s="44"/>
      <c r="D125" s="49"/>
      <c r="E125" s="45"/>
      <c r="F125" s="46"/>
      <c r="G125" s="105"/>
      <c r="H125" s="36">
        <f t="shared" si="5"/>
        <v>0</v>
      </c>
      <c r="I125" s="36"/>
      <c r="J125" s="36"/>
      <c r="K125" s="37"/>
      <c r="L125" s="37"/>
      <c r="M125" s="38"/>
      <c r="N125" s="39">
        <f t="shared" si="11"/>
        <v>0</v>
      </c>
      <c r="O125" s="43"/>
      <c r="P125" s="41" t="str">
        <f t="shared" si="12"/>
        <v/>
      </c>
      <c r="R125" s="2"/>
    </row>
    <row r="126" spans="1:18" ht="30" customHeight="1">
      <c r="A126" s="42">
        <v>68</v>
      </c>
      <c r="B126" s="47"/>
      <c r="C126" s="44"/>
      <c r="D126" s="49"/>
      <c r="E126" s="45"/>
      <c r="F126" s="46"/>
      <c r="G126" s="105"/>
      <c r="H126" s="36">
        <f t="shared" si="5"/>
        <v>0</v>
      </c>
      <c r="I126" s="36"/>
      <c r="J126" s="36"/>
      <c r="K126" s="37"/>
      <c r="L126" s="37"/>
      <c r="M126" s="38"/>
      <c r="N126" s="39">
        <f t="shared" si="11"/>
        <v>0</v>
      </c>
      <c r="O126" s="43"/>
      <c r="P126" s="41" t="str">
        <f t="shared" si="12"/>
        <v/>
      </c>
      <c r="R126" s="2"/>
    </row>
    <row r="127" spans="1:18" ht="30" customHeight="1">
      <c r="A127" s="42">
        <v>69</v>
      </c>
      <c r="B127" s="47"/>
      <c r="C127" s="44"/>
      <c r="D127" s="49"/>
      <c r="E127" s="45"/>
      <c r="F127" s="46"/>
      <c r="G127" s="105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3">SUM(H127:M127)</f>
        <v>0</v>
      </c>
      <c r="O127" s="43"/>
      <c r="P127" s="41" t="str">
        <f t="shared" ref="P127:P128" si="14">IF(F127="Milano","X","")</f>
        <v/>
      </c>
      <c r="R127" s="2"/>
    </row>
    <row r="128" spans="1:18" ht="30" customHeight="1">
      <c r="A128" s="42">
        <v>70</v>
      </c>
      <c r="B128" s="47"/>
      <c r="C128" s="44"/>
      <c r="D128" s="49"/>
      <c r="E128" s="45"/>
      <c r="F128" s="46"/>
      <c r="G128" s="105"/>
      <c r="H128" s="36">
        <f t="shared" si="5"/>
        <v>0</v>
      </c>
      <c r="I128" s="36"/>
      <c r="J128" s="36"/>
      <c r="K128" s="37"/>
      <c r="L128" s="37"/>
      <c r="M128" s="38"/>
      <c r="N128" s="39">
        <f t="shared" si="13"/>
        <v>0</v>
      </c>
      <c r="O128" s="43"/>
      <c r="P128" s="41" t="str">
        <f t="shared" si="14"/>
        <v/>
      </c>
      <c r="R128" s="2"/>
    </row>
    <row r="129" spans="1:18" ht="30" customHeight="1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15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6">SUM(H129:M129)</f>
        <v>0</v>
      </c>
      <c r="O129" s="43"/>
      <c r="P129" s="41" t="str">
        <f t="shared" ref="P129" si="17">IF(F129="Milano","X","")</f>
        <v/>
      </c>
      <c r="R129" s="2"/>
    </row>
    <row r="131" spans="1:18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>
      <c r="A133" s="60"/>
      <c r="B133" s="78" t="s">
        <v>43</v>
      </c>
      <c r="C133" s="78"/>
      <c r="D133" s="78"/>
      <c r="E133" s="61"/>
      <c r="F133" s="61"/>
      <c r="G133" s="78" t="s">
        <v>45</v>
      </c>
      <c r="H133" s="78"/>
      <c r="I133" s="78"/>
      <c r="J133" s="107"/>
      <c r="K133" s="107"/>
      <c r="L133" s="78" t="s">
        <v>44</v>
      </c>
      <c r="M133" s="78"/>
      <c r="N133" s="78"/>
      <c r="O133" s="61"/>
      <c r="P133" s="107"/>
      <c r="Q133" s="3"/>
    </row>
    <row r="134" spans="1:18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F19:F77 D84:E129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C12 B11:B12 B79:B129">
      <formula1>36831</formula1>
      <formula2>0</formula2>
    </dataValidation>
    <dataValidation type="textLength" operator="greaterThan" allowBlank="1" sqref="C132 D12 D77 D79:D83 C84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0"/>
  <sheetViews>
    <sheetView view="pageBreakPreview" zoomScaleSheetLayoutView="50" workbookViewId="0">
      <pane ySplit="5" topLeftCell="A6" activePane="bottomLeft" state="frozen"/>
      <selection pane="bottomLeft" activeCell="B11" sqref="B11"/>
    </sheetView>
  </sheetViews>
  <sheetFormatPr baseColWidth="10" defaultColWidth="8.83203125" defaultRowHeight="17" x14ac:dyDescent="0"/>
  <cols>
    <col min="1" max="1" width="6.6640625" style="1" customWidth="1"/>
    <col min="2" max="2" width="16.5" style="2" customWidth="1"/>
    <col min="3" max="3" width="27.6640625" style="2" customWidth="1"/>
    <col min="4" max="4" width="29.5" style="2" customWidth="1"/>
    <col min="5" max="5" width="22.83203125" style="2" customWidth="1"/>
    <col min="6" max="6" width="42.83203125" style="2" customWidth="1"/>
    <col min="7" max="7" width="18.33203125" style="2" customWidth="1"/>
    <col min="8" max="8" width="26.5" style="2" customWidth="1"/>
    <col min="9" max="9" width="22.5" style="2" customWidth="1"/>
    <col min="10" max="11" width="25.83203125" style="2" customWidth="1"/>
    <col min="12" max="12" width="25.5" style="2" customWidth="1"/>
    <col min="13" max="13" width="19.83203125" style="2" customWidth="1"/>
    <col min="14" max="14" width="30.6640625" style="2" customWidth="1"/>
    <col min="15" max="15" width="27.33203125" style="2" customWidth="1"/>
    <col min="16" max="16" width="19.83203125" style="2" customWidth="1"/>
    <col min="17" max="17" width="19.83203125" style="3" hidden="1" customWidth="1"/>
    <col min="18" max="18" width="31.1640625" style="2" customWidth="1"/>
    <col min="19" max="16384" width="8.83203125" style="2"/>
  </cols>
  <sheetData>
    <row r="1" spans="1:18" s="8" customFormat="1" ht="65.25" customHeight="1">
      <c r="A1" s="4"/>
      <c r="B1" s="125" t="s">
        <v>0</v>
      </c>
      <c r="C1" s="125"/>
      <c r="D1" s="126" t="s">
        <v>46</v>
      </c>
      <c r="E1" s="126"/>
      <c r="F1" s="51" t="s">
        <v>42</v>
      </c>
      <c r="G1" s="50" t="s">
        <v>47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0</v>
      </c>
      <c r="Q1" s="3" t="s">
        <v>28</v>
      </c>
    </row>
    <row r="2" spans="1:18" s="8" customFormat="1" ht="57.75" customHeight="1">
      <c r="A2" s="4"/>
      <c r="B2" s="127" t="s">
        <v>2</v>
      </c>
      <c r="C2" s="127"/>
      <c r="D2" s="126"/>
      <c r="E2" s="126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27" t="s">
        <v>26</v>
      </c>
      <c r="C3" s="127"/>
      <c r="D3" s="126" t="s">
        <v>28</v>
      </c>
      <c r="E3" s="126"/>
      <c r="N3" s="10" t="s">
        <v>4</v>
      </c>
      <c r="O3" s="11"/>
      <c r="P3" s="62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30" t="s">
        <v>8</v>
      </c>
      <c r="O5" s="130"/>
      <c r="P5" s="58">
        <f>P1-P2-P3-P4</f>
        <v>0</v>
      </c>
      <c r="Q5" s="13"/>
    </row>
    <row r="6" spans="1:18" s="8" customFormat="1" ht="43.5" customHeight="1" thickTop="1" thickBot="1">
      <c r="A6" s="4"/>
      <c r="B6" s="56" t="s">
        <v>48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50" t="s">
        <v>30</v>
      </c>
      <c r="B7" s="151"/>
      <c r="C7" s="152"/>
      <c r="D7" s="137" t="s">
        <v>11</v>
      </c>
      <c r="E7" s="138"/>
      <c r="F7" s="138"/>
      <c r="G7" s="99">
        <f t="shared" ref="G7:K7" si="0">SUM(G11:G55)</f>
        <v>0</v>
      </c>
      <c r="H7" s="97">
        <f t="shared" si="0"/>
        <v>0</v>
      </c>
      <c r="I7" s="81">
        <f>SUM(I11:I55)</f>
        <v>0</v>
      </c>
      <c r="J7" s="81">
        <f>SUM(J11:J55)</f>
        <v>0</v>
      </c>
      <c r="K7" s="81">
        <f t="shared" si="0"/>
        <v>0</v>
      </c>
      <c r="L7" s="81">
        <f>SUM(L11:L55)</f>
        <v>0</v>
      </c>
      <c r="M7" s="82">
        <f>SUM(M11:M55)</f>
        <v>0</v>
      </c>
      <c r="N7" s="80">
        <f>SUM(N11:N55)</f>
        <v>0</v>
      </c>
      <c r="O7" s="83">
        <f>SUM(O11:O55)</f>
        <v>0</v>
      </c>
      <c r="P7" s="13">
        <f>+N7-SUM(H7:M7)</f>
        <v>0</v>
      </c>
    </row>
    <row r="8" spans="1:18" ht="36" customHeight="1" thickTop="1" thickBot="1">
      <c r="A8" s="112"/>
      <c r="B8" s="114" t="s">
        <v>12</v>
      </c>
      <c r="C8" s="114" t="s">
        <v>13</v>
      </c>
      <c r="D8" s="139" t="s">
        <v>25</v>
      </c>
      <c r="E8" s="114" t="s">
        <v>34</v>
      </c>
      <c r="F8" s="141" t="s">
        <v>32</v>
      </c>
      <c r="G8" s="142" t="s">
        <v>15</v>
      </c>
      <c r="H8" s="144" t="s">
        <v>16</v>
      </c>
      <c r="I8" s="124" t="s">
        <v>38</v>
      </c>
      <c r="J8" s="123" t="s">
        <v>40</v>
      </c>
      <c r="K8" s="123" t="s">
        <v>39</v>
      </c>
      <c r="L8" s="153" t="s">
        <v>22</v>
      </c>
      <c r="M8" s="154"/>
      <c r="N8" s="110" t="s">
        <v>17</v>
      </c>
      <c r="O8" s="122" t="s">
        <v>18</v>
      </c>
      <c r="P8" s="108" t="s">
        <v>19</v>
      </c>
      <c r="Q8" s="2"/>
      <c r="R8" s="145" t="s">
        <v>41</v>
      </c>
    </row>
    <row r="9" spans="1:18" ht="36" customHeight="1" thickTop="1" thickBot="1">
      <c r="A9" s="112"/>
      <c r="B9" s="114" t="s">
        <v>12</v>
      </c>
      <c r="C9" s="114"/>
      <c r="D9" s="140"/>
      <c r="E9" s="114"/>
      <c r="F9" s="141"/>
      <c r="G9" s="143"/>
      <c r="H9" s="144" t="s">
        <v>38</v>
      </c>
      <c r="I9" s="124" t="s">
        <v>38</v>
      </c>
      <c r="J9" s="124"/>
      <c r="K9" s="124" t="s">
        <v>37</v>
      </c>
      <c r="L9" s="135" t="s">
        <v>23</v>
      </c>
      <c r="M9" s="149" t="s">
        <v>24</v>
      </c>
      <c r="N9" s="110"/>
      <c r="O9" s="122"/>
      <c r="P9" s="108"/>
      <c r="Q9" s="2"/>
      <c r="R9" s="146"/>
    </row>
    <row r="10" spans="1:18" ht="37.5" customHeight="1" thickTop="1" thickBot="1">
      <c r="A10" s="112"/>
      <c r="B10" s="114"/>
      <c r="C10" s="114"/>
      <c r="D10" s="140"/>
      <c r="E10" s="114"/>
      <c r="F10" s="141"/>
      <c r="G10" s="96" t="s">
        <v>20</v>
      </c>
      <c r="H10" s="144"/>
      <c r="I10" s="124"/>
      <c r="J10" s="124"/>
      <c r="K10" s="124"/>
      <c r="L10" s="148"/>
      <c r="M10" s="129"/>
      <c r="N10" s="110"/>
      <c r="O10" s="122"/>
      <c r="P10" s="108"/>
      <c r="Q10" s="2"/>
      <c r="R10" s="147"/>
    </row>
    <row r="11" spans="1:18" ht="30" customHeight="1" thickTop="1">
      <c r="A11" s="27">
        <v>1</v>
      </c>
      <c r="B11" s="47"/>
      <c r="C11" s="29"/>
      <c r="D11" s="30"/>
      <c r="E11" s="30"/>
      <c r="F11" s="31"/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/>
      <c r="Q11" s="2"/>
      <c r="R11" s="74"/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/>
      <c r="Q12" s="2"/>
      <c r="R12" s="74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1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2">SUM(H13:M13)</f>
        <v>0</v>
      </c>
      <c r="O13" s="43"/>
      <c r="P13" s="41" t="str">
        <f t="shared" ref="P13:P27" si="3">IF(F13="Milano","X","")</f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6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6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6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6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6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6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6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6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6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>
      <c r="A58" s="60"/>
      <c r="B58" s="78" t="s">
        <v>43</v>
      </c>
      <c r="C58" s="78"/>
      <c r="D58" s="78"/>
      <c r="E58" s="61"/>
      <c r="F58" s="61"/>
      <c r="G58" s="78" t="s">
        <v>45</v>
      </c>
      <c r="H58" s="78"/>
      <c r="I58" s="78"/>
      <c r="J58" s="61"/>
      <c r="K58" s="61"/>
      <c r="L58" s="78" t="s">
        <v>44</v>
      </c>
      <c r="M58" s="78"/>
      <c r="N58" s="78"/>
      <c r="O58" s="61"/>
      <c r="P58" s="94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/>
  <headerFooter alignWithMargins="0">
    <oddHeader>&amp;L&amp;"Gulim,Regular"&amp;36Hacking Team srl&amp;R&amp;"Gulim,Regular"&amp;28&amp;Unota spese</oddHeader>
    <oddFooter>Pagina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Nota Spese Italia</vt:lpstr>
      <vt:lpstr>Nota Spese Estero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Utente di Microsoft Office</cp:lastModifiedBy>
  <cp:revision>1</cp:revision>
  <cp:lastPrinted>2011-05-26T08:38:16Z</cp:lastPrinted>
  <dcterms:created xsi:type="dcterms:W3CDTF">2007-03-06T14:42:56Z</dcterms:created>
  <dcterms:modified xsi:type="dcterms:W3CDTF">2013-02-14T16:39:54Z</dcterms:modified>
</cp:coreProperties>
</file>