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firstSheet="2" activeTab="3"/>
  </bookViews>
  <sheets>
    <sheet name="Nota Spese Estero OMR" sheetId="6" r:id="rId1"/>
    <sheet name="Nota Spese Estero DHS" sheetId="5" r:id="rId2"/>
    <sheet name="Nota Spese Estero USD" sheetId="3" r:id="rId3"/>
    <sheet name="Nota Spese Italia" sheetId="1" r:id="rId4"/>
  </sheets>
  <definedNames>
    <definedName name="_xlnm.Print_Area" localSheetId="1">'Nota Spese Estero DHS'!$A$1:$Q$27</definedName>
    <definedName name="_xlnm.Print_Area" localSheetId="0">'Nota Spese Estero OMR'!$A$1:$Q$27</definedName>
    <definedName name="_xlnm.Print_Area" localSheetId="2">'Nota Spese Estero USD'!$A$1:$Q$27</definedName>
    <definedName name="_xlnm.Print_Area" localSheetId="3">'Nota Spese Italia'!$A$1:$Q$31</definedName>
    <definedName name="_xlnm.Print_Titles" localSheetId="1">'Nota Spese Estero DHS'!$1:$10</definedName>
    <definedName name="_xlnm.Print_Titles" localSheetId="0">'Nota Spese Estero OMR'!$1:$10</definedName>
    <definedName name="_xlnm.Print_Titles" localSheetId="2">'Nota Spese Estero USD'!$1:$10</definedName>
    <definedName name="_xlnm.Print_Titles" localSheetId="3">'Nota Spese Italia'!$1:$10</definedName>
  </definedNames>
  <calcPr calcId="124519"/>
</workbook>
</file>

<file path=xl/calcChain.xml><?xml version="1.0" encoding="utf-8"?>
<calcChain xmlns="http://schemas.openxmlformats.org/spreadsheetml/2006/main">
  <c r="N7" i="1"/>
  <c r="M7"/>
  <c r="O1"/>
  <c r="O3"/>
  <c r="L7"/>
  <c r="J7"/>
  <c r="O28"/>
  <c r="M28"/>
  <c r="O18"/>
  <c r="O17"/>
  <c r="O16"/>
  <c r="O15"/>
  <c r="O14"/>
  <c r="O13"/>
  <c r="O12"/>
  <c r="O11"/>
  <c r="M26"/>
  <c r="M25"/>
  <c r="M24"/>
  <c r="M23"/>
  <c r="M22"/>
  <c r="M21"/>
  <c r="M20"/>
  <c r="M19"/>
  <c r="M18"/>
  <c r="M17"/>
  <c r="M16"/>
  <c r="M15"/>
  <c r="M14"/>
  <c r="M13"/>
  <c r="M12"/>
  <c r="M11"/>
  <c r="N11" i="3"/>
  <c r="M11"/>
  <c r="M27"/>
  <c r="M26"/>
  <c r="M25"/>
  <c r="M24"/>
  <c r="M23"/>
  <c r="M22"/>
  <c r="M21"/>
  <c r="M20"/>
  <c r="M19"/>
  <c r="M18"/>
  <c r="M17"/>
  <c r="M16"/>
  <c r="M15"/>
  <c r="M14"/>
  <c r="M13"/>
  <c r="M27" i="1"/>
  <c r="O3" i="6"/>
  <c r="O27"/>
  <c r="H27"/>
  <c r="M27" s="1"/>
  <c r="O26"/>
  <c r="M26"/>
  <c r="H26"/>
  <c r="O25"/>
  <c r="H25"/>
  <c r="M25" s="1"/>
  <c r="O24"/>
  <c r="M24"/>
  <c r="H24"/>
  <c r="O23"/>
  <c r="H23"/>
  <c r="M23" s="1"/>
  <c r="O22"/>
  <c r="M22"/>
  <c r="H22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O15"/>
  <c r="O14"/>
  <c r="O13"/>
  <c r="O12"/>
  <c r="O11"/>
  <c r="L7"/>
  <c r="K7"/>
  <c r="J7"/>
  <c r="I7"/>
  <c r="H7"/>
  <c r="G7"/>
  <c r="O27" i="5"/>
  <c r="H27"/>
  <c r="M27" s="1"/>
  <c r="O26"/>
  <c r="M26"/>
  <c r="H26"/>
  <c r="O25"/>
  <c r="H25"/>
  <c r="M25" s="1"/>
  <c r="O24"/>
  <c r="M24"/>
  <c r="H24"/>
  <c r="O23"/>
  <c r="H23"/>
  <c r="M23" s="1"/>
  <c r="O22"/>
  <c r="H22"/>
  <c r="M22" s="1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H16"/>
  <c r="O15"/>
  <c r="H15"/>
  <c r="M15" s="1"/>
  <c r="O14"/>
  <c r="M14"/>
  <c r="H14"/>
  <c r="M7"/>
  <c r="N7"/>
  <c r="L7"/>
  <c r="K7"/>
  <c r="J7"/>
  <c r="I7"/>
  <c r="G7"/>
  <c r="O3"/>
  <c r="N7" i="6" l="1"/>
  <c r="M7"/>
  <c r="O1"/>
  <c r="O5" s="1"/>
  <c r="H7" i="5"/>
  <c r="O1" s="1"/>
  <c r="L1" i="6" l="1"/>
  <c r="O5" i="5"/>
  <c r="L1"/>
  <c r="O3" i="3"/>
  <c r="H23" i="1" l="1"/>
  <c r="H22"/>
  <c r="H21"/>
  <c r="O27" i="3"/>
  <c r="H27"/>
  <c r="O26"/>
  <c r="H26"/>
  <c r="O25"/>
  <c r="H25"/>
  <c r="O24"/>
  <c r="H24"/>
  <c r="O23"/>
  <c r="H23"/>
  <c r="O22"/>
  <c r="H22"/>
  <c r="O21"/>
  <c r="H21"/>
  <c r="O20"/>
  <c r="H20"/>
  <c r="O19"/>
  <c r="H19"/>
  <c r="O18"/>
  <c r="H18"/>
  <c r="O17"/>
  <c r="H17"/>
  <c r="O16"/>
  <c r="H16"/>
  <c r="O15"/>
  <c r="H15"/>
  <c r="O14"/>
  <c r="H14"/>
  <c r="O13"/>
  <c r="H13"/>
  <c r="N7"/>
  <c r="L7"/>
  <c r="K7"/>
  <c r="J7"/>
  <c r="I7"/>
  <c r="H7"/>
  <c r="G7"/>
  <c r="K7" i="1"/>
  <c r="I7"/>
  <c r="H26"/>
  <c r="H25"/>
  <c r="H24"/>
  <c r="H20"/>
  <c r="H19"/>
  <c r="H18"/>
  <c r="H17"/>
  <c r="H16"/>
  <c r="O27"/>
  <c r="O26"/>
  <c r="O25"/>
  <c r="O24"/>
  <c r="O23"/>
  <c r="O22"/>
  <c r="O21"/>
  <c r="O20"/>
  <c r="O19"/>
  <c r="G7"/>
  <c r="O1" i="3" l="1"/>
  <c r="O5" s="1"/>
  <c r="M7"/>
  <c r="H7" i="1"/>
  <c r="L1" i="3" l="1"/>
  <c r="O5" i="1"/>
  <c r="L1"/>
</calcChain>
</file>

<file path=xl/sharedStrings.xml><?xml version="1.0" encoding="utf-8"?>
<sst xmlns="http://schemas.openxmlformats.org/spreadsheetml/2006/main" count="179" uniqueCount="48">
  <si>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</si>
  <si>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</si>
  <si>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</si>
  <si>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</si>
  <si>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</si>
  <si>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</si>
  <si>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</si>
  <si>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</si>
  <si>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</si>
  <si>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</si>
  <si>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</si>
  <si>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</si>
  <si>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</si>
  <si>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</si>
  <si>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</si>
  <si>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</si>
  <si>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</si>
  <si>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</si>
  <si>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</si>
  <si>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</si>
  <si>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</si>
  <si>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</si>
  <si>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</si>
  <si>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</si>
  <si>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</si>
  <si>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</si>
  <si>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</si>
  <si>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</si>
  <si>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</si>
  <si>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</si>
  <si>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</si>
  <si>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</si>
  <si>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</si>
  <si>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</si>
  <si>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</si>
  <si>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</si>
  <si>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VALERIANO BEDESCHI</t>
  </si>
  <si>
    <t>(importi in USD)</t>
  </si>
  <si>
    <t>(importi in DHS)</t>
  </si>
  <si>
    <t>(importi in OMR)</t>
  </si>
  <si>
    <t>GIUGNO</t>
  </si>
  <si>
    <t>Varie (GoDaddy)</t>
  </si>
  <si>
    <t>Milano</t>
  </si>
  <si>
    <t>Varie</t>
  </si>
  <si>
    <t>Taxi</t>
  </si>
  <si>
    <t>Euro 41,71</t>
  </si>
  <si>
    <t>Varie (DotForce)</t>
  </si>
  <si>
    <t>Varie (Expansys)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</si>
</sst>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0_ ;\-#,##0.000\ 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E26" sqref="E26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3" t="s">
        <v>0</v>
      </c>
      <c r="C1" s="93"/>
      <c r="D1" s="94" t="s">
        <v>36</v>
      </c>
      <c r="E1" s="94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0</v>
      </c>
      <c r="P1" s="3"/>
    </row>
    <row r="2" spans="1:17" s="7" customFormat="1" ht="35.25" customHeight="1">
      <c r="A2" s="4"/>
      <c r="B2" s="95" t="s">
        <v>2</v>
      </c>
      <c r="C2" s="95"/>
      <c r="D2" s="94"/>
      <c r="E2" s="94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5" t="s">
        <v>29</v>
      </c>
      <c r="C3" s="95"/>
      <c r="D3" s="94" t="s">
        <v>30</v>
      </c>
      <c r="E3" s="94"/>
      <c r="M3" s="9" t="s">
        <v>4</v>
      </c>
      <c r="N3" s="10"/>
      <c r="O3" s="54">
        <f>SUM(N11:N17)</f>
        <v>0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0" t="s">
        <v>8</v>
      </c>
      <c r="N5" s="80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39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81" t="s">
        <v>32</v>
      </c>
      <c r="B7" s="82"/>
      <c r="C7" s="83"/>
      <c r="D7" s="84" t="s">
        <v>11</v>
      </c>
      <c r="E7" s="85"/>
      <c r="F7" s="85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0</v>
      </c>
      <c r="K7" s="62">
        <f t="shared" si="0"/>
        <v>0</v>
      </c>
      <c r="L7" s="64">
        <f t="shared" si="0"/>
        <v>0</v>
      </c>
      <c r="M7" s="61">
        <f t="shared" si="0"/>
        <v>0</v>
      </c>
      <c r="N7" s="65">
        <f t="shared" si="0"/>
        <v>0</v>
      </c>
      <c r="O7" s="12"/>
    </row>
    <row r="8" spans="1:17" ht="36" customHeight="1" thickTop="1" thickBot="1">
      <c r="A8" s="86"/>
      <c r="B8" s="88" t="s">
        <v>12</v>
      </c>
      <c r="C8" s="88" t="s">
        <v>13</v>
      </c>
      <c r="D8" s="90" t="s">
        <v>27</v>
      </c>
      <c r="E8" s="89" t="s">
        <v>34</v>
      </c>
      <c r="F8" s="91" t="s">
        <v>35</v>
      </c>
      <c r="G8" s="92" t="s">
        <v>15</v>
      </c>
      <c r="H8" s="73" t="s">
        <v>16</v>
      </c>
      <c r="I8" s="74" t="s">
        <v>26</v>
      </c>
      <c r="J8" s="75" t="s">
        <v>28</v>
      </c>
      <c r="K8" s="76" t="s">
        <v>22</v>
      </c>
      <c r="L8" s="77"/>
      <c r="M8" s="78" t="s">
        <v>17</v>
      </c>
      <c r="N8" s="79" t="s">
        <v>18</v>
      </c>
      <c r="O8" s="68" t="s">
        <v>19</v>
      </c>
      <c r="P8" s="2"/>
    </row>
    <row r="9" spans="1:17" ht="36" customHeight="1" thickTop="1" thickBot="1">
      <c r="A9" s="87"/>
      <c r="B9" s="89"/>
      <c r="C9" s="89"/>
      <c r="D9" s="89"/>
      <c r="E9" s="89"/>
      <c r="F9" s="91"/>
      <c r="G9" s="92"/>
      <c r="H9" s="73"/>
      <c r="I9" s="74"/>
      <c r="J9" s="75"/>
      <c r="K9" s="69" t="s">
        <v>23</v>
      </c>
      <c r="L9" s="71" t="s">
        <v>24</v>
      </c>
      <c r="M9" s="78"/>
      <c r="N9" s="79"/>
      <c r="O9" s="68"/>
      <c r="P9" s="2"/>
    </row>
    <row r="10" spans="1:17" ht="37.5" customHeight="1" thickTop="1" thickBot="1">
      <c r="A10" s="87"/>
      <c r="B10" s="89"/>
      <c r="C10" s="89"/>
      <c r="D10" s="89"/>
      <c r="E10" s="89"/>
      <c r="F10" s="91"/>
      <c r="G10" s="24" t="s">
        <v>20</v>
      </c>
      <c r="H10" s="73"/>
      <c r="I10" s="74"/>
      <c r="J10" s="75"/>
      <c r="K10" s="70"/>
      <c r="L10" s="72"/>
      <c r="M10" s="78"/>
      <c r="N10" s="79"/>
      <c r="O10" s="68"/>
      <c r="P10" s="2"/>
    </row>
    <row r="11" spans="1:17" ht="30" customHeight="1" thickTop="1">
      <c r="A11" s="25">
        <v>1</v>
      </c>
      <c r="B11" s="44"/>
      <c r="C11" s="27"/>
      <c r="D11" s="28"/>
      <c r="E11" s="28"/>
      <c r="F11" s="29"/>
      <c r="G11" s="30"/>
      <c r="H11" s="31"/>
      <c r="I11" s="32"/>
      <c r="J11" s="33"/>
      <c r="K11" s="35"/>
      <c r="L11" s="36"/>
      <c r="M11" s="56"/>
      <c r="N11" s="37"/>
      <c r="O11" s="38" t="str">
        <f t="shared" ref="O11:O27" si="1">IF(F11="Milano","X","")</f>
        <v/>
      </c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 t="str">
        <f t="shared" si="1"/>
        <v/>
      </c>
      <c r="P12" s="2"/>
    </row>
    <row r="13" spans="1:17" ht="55.5" customHeight="1">
      <c r="A13" s="39">
        <v>3</v>
      </c>
      <c r="B13" s="26"/>
      <c r="C13" s="27"/>
      <c r="D13" s="28"/>
      <c r="E13" s="28"/>
      <c r="F13" s="29"/>
      <c r="G13" s="30"/>
      <c r="H13" s="31"/>
      <c r="I13" s="32"/>
      <c r="J13" s="33"/>
      <c r="K13" s="35"/>
      <c r="L13" s="36"/>
      <c r="M13" s="56"/>
      <c r="N13" s="40"/>
      <c r="O13" s="38" t="str">
        <f t="shared" si="1"/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/>
      <c r="I14" s="32"/>
      <c r="J14" s="33"/>
      <c r="K14" s="35"/>
      <c r="L14" s="36"/>
      <c r="M14" s="56"/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/>
      <c r="I15" s="32"/>
      <c r="J15" s="33"/>
      <c r="K15" s="67"/>
      <c r="L15" s="36"/>
      <c r="M15" s="56"/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/>
      <c r="I16" s="32"/>
      <c r="J16" s="33"/>
      <c r="K16" s="35"/>
      <c r="L16" s="36"/>
      <c r="M16" s="56">
        <f t="shared" ref="M16:M27" si="2">SUM(H16:L16)</f>
        <v>0</v>
      </c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ref="H17:H27" si="3">IF($D$3="si",($G$5*G17),IF($D$3="no",G17*$G$4,0))</f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3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3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1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3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1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3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1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3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1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3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1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3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1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3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1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3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1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3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1"/>
        <v/>
      </c>
      <c r="P27" s="2"/>
    </row>
  </sheetData>
  <mergeCells count="25">
    <mergeCell ref="B1:C1"/>
    <mergeCell ref="D1:E1"/>
    <mergeCell ref="B2:C2"/>
    <mergeCell ref="D2:E2"/>
    <mergeCell ref="B3:C3"/>
    <mergeCell ref="D3:E3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K9:K10"/>
    <mergeCell ref="L9:L10"/>
    <mergeCell ref="H8:H10"/>
    <mergeCell ref="I8:I10"/>
    <mergeCell ref="J8:J10"/>
    <mergeCell ref="K8:L8"/>
    <mergeCell ref="M8:M10"/>
    <mergeCell ref="N8:N10"/>
  </mergeCells>
  <conditionalFormatting sqref="L1">
    <cfRule type="cellIs" dxfId="3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5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I17:I22 J13:K22 H12:H27 I23:L27 J11:M12 M13:M14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C17" sqref="C17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3" t="s">
        <v>0</v>
      </c>
      <c r="C1" s="93"/>
      <c r="D1" s="94" t="s">
        <v>36</v>
      </c>
      <c r="E1" s="94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0</v>
      </c>
      <c r="P1" s="3"/>
    </row>
    <row r="2" spans="1:17" s="7" customFormat="1" ht="35.25" customHeight="1">
      <c r="A2" s="4"/>
      <c r="B2" s="95" t="s">
        <v>2</v>
      </c>
      <c r="C2" s="95"/>
      <c r="D2" s="94"/>
      <c r="E2" s="94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5" t="s">
        <v>29</v>
      </c>
      <c r="C3" s="95"/>
      <c r="D3" s="94" t="s">
        <v>30</v>
      </c>
      <c r="E3" s="94"/>
      <c r="M3" s="9" t="s">
        <v>4</v>
      </c>
      <c r="N3" s="10"/>
      <c r="O3" s="54">
        <f>SUM(N11:N13)</f>
        <v>0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0" t="s">
        <v>8</v>
      </c>
      <c r="N5" s="80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38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81" t="s">
        <v>32</v>
      </c>
      <c r="B7" s="82"/>
      <c r="C7" s="83"/>
      <c r="D7" s="84" t="s">
        <v>11</v>
      </c>
      <c r="E7" s="85"/>
      <c r="F7" s="85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0</v>
      </c>
      <c r="K7" s="62">
        <f t="shared" si="0"/>
        <v>0</v>
      </c>
      <c r="L7" s="64">
        <f t="shared" si="0"/>
        <v>0</v>
      </c>
      <c r="M7" s="61">
        <f t="shared" si="0"/>
        <v>0</v>
      </c>
      <c r="N7" s="65">
        <f t="shared" si="0"/>
        <v>0</v>
      </c>
      <c r="O7" s="12"/>
    </row>
    <row r="8" spans="1:17" ht="36" customHeight="1" thickTop="1" thickBot="1">
      <c r="A8" s="86"/>
      <c r="B8" s="88" t="s">
        <v>12</v>
      </c>
      <c r="C8" s="88" t="s">
        <v>13</v>
      </c>
      <c r="D8" s="90" t="s">
        <v>27</v>
      </c>
      <c r="E8" s="89" t="s">
        <v>34</v>
      </c>
      <c r="F8" s="91" t="s">
        <v>35</v>
      </c>
      <c r="G8" s="92" t="s">
        <v>15</v>
      </c>
      <c r="H8" s="73" t="s">
        <v>16</v>
      </c>
      <c r="I8" s="74" t="s">
        <v>26</v>
      </c>
      <c r="J8" s="75" t="s">
        <v>28</v>
      </c>
      <c r="K8" s="76" t="s">
        <v>22</v>
      </c>
      <c r="L8" s="77"/>
      <c r="M8" s="78" t="s">
        <v>17</v>
      </c>
      <c r="N8" s="79" t="s">
        <v>18</v>
      </c>
      <c r="O8" s="68" t="s">
        <v>19</v>
      </c>
      <c r="P8" s="2"/>
    </row>
    <row r="9" spans="1:17" ht="36" customHeight="1" thickTop="1" thickBot="1">
      <c r="A9" s="87"/>
      <c r="B9" s="89"/>
      <c r="C9" s="89"/>
      <c r="D9" s="89"/>
      <c r="E9" s="89"/>
      <c r="F9" s="91"/>
      <c r="G9" s="92"/>
      <c r="H9" s="73"/>
      <c r="I9" s="74"/>
      <c r="J9" s="75"/>
      <c r="K9" s="69" t="s">
        <v>23</v>
      </c>
      <c r="L9" s="71" t="s">
        <v>24</v>
      </c>
      <c r="M9" s="78"/>
      <c r="N9" s="79"/>
      <c r="O9" s="68"/>
      <c r="P9" s="2"/>
    </row>
    <row r="10" spans="1:17" ht="37.5" customHeight="1" thickTop="1" thickBot="1">
      <c r="A10" s="87"/>
      <c r="B10" s="89"/>
      <c r="C10" s="89"/>
      <c r="D10" s="89"/>
      <c r="E10" s="89"/>
      <c r="F10" s="91"/>
      <c r="G10" s="24" t="s">
        <v>20</v>
      </c>
      <c r="H10" s="73"/>
      <c r="I10" s="74"/>
      <c r="J10" s="75"/>
      <c r="K10" s="70"/>
      <c r="L10" s="72"/>
      <c r="M10" s="78"/>
      <c r="N10" s="79"/>
      <c r="O10" s="68"/>
      <c r="P10" s="2"/>
    </row>
    <row r="11" spans="1:17" ht="30" customHeight="1" thickTop="1">
      <c r="A11" s="25">
        <v>1</v>
      </c>
      <c r="B11" s="44"/>
      <c r="C11" s="27"/>
      <c r="D11" s="28"/>
      <c r="E11" s="28"/>
      <c r="F11" s="29"/>
      <c r="G11" s="30"/>
      <c r="H11" s="31"/>
      <c r="I11" s="32"/>
      <c r="J11" s="33"/>
      <c r="K11" s="35"/>
      <c r="L11" s="36"/>
      <c r="M11" s="56"/>
      <c r="N11" s="37"/>
      <c r="O11" s="38"/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2"/>
    </row>
    <row r="13" spans="1:17" ht="55.5" customHeight="1">
      <c r="A13" s="39">
        <v>3</v>
      </c>
      <c r="B13" s="26"/>
      <c r="C13" s="27"/>
      <c r="D13" s="28"/>
      <c r="E13" s="28"/>
      <c r="F13" s="29"/>
      <c r="G13" s="30"/>
      <c r="H13" s="31"/>
      <c r="I13" s="32"/>
      <c r="J13" s="33"/>
      <c r="K13" s="35"/>
      <c r="L13" s="36"/>
      <c r="M13" s="56"/>
      <c r="N13" s="40"/>
      <c r="O13" s="38"/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ref="H14:H27" si="1">IF($D$3="si",($G$5*G14),IF($D$3="no",G14*$G$4,0))</f>
        <v>0</v>
      </c>
      <c r="I14" s="32"/>
      <c r="J14" s="33"/>
      <c r="K14" s="35"/>
      <c r="L14" s="36"/>
      <c r="M14" s="56">
        <f t="shared" ref="M14:M27" si="2">SUM(H14:L14)</f>
        <v>0</v>
      </c>
      <c r="N14" s="40"/>
      <c r="O14" s="38" t="str">
        <f t="shared" ref="O14:O27" si="3">IF(F14="Milano","X","")</f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1"/>
        <v>0</v>
      </c>
      <c r="I15" s="32"/>
      <c r="J15" s="33"/>
      <c r="K15" s="35"/>
      <c r="L15" s="36"/>
      <c r="M15" s="56">
        <f t="shared" si="2"/>
        <v>0</v>
      </c>
      <c r="N15" s="40"/>
      <c r="O15" s="38" t="str">
        <f t="shared" si="3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1"/>
        <v>0</v>
      </c>
      <c r="I16" s="32"/>
      <c r="J16" s="33"/>
      <c r="K16" s="35"/>
      <c r="L16" s="36"/>
      <c r="M16" s="56">
        <f t="shared" si="2"/>
        <v>0</v>
      </c>
      <c r="N16" s="40"/>
      <c r="O16" s="38" t="str">
        <f t="shared" si="3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1"/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3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1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3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1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3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1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3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1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3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1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3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1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3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1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3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1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3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1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3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1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3"/>
        <v/>
      </c>
      <c r="P27" s="2"/>
    </row>
  </sheetData>
  <mergeCells count="25">
    <mergeCell ref="B1:C1"/>
    <mergeCell ref="D1:E1"/>
    <mergeCell ref="B2:C2"/>
    <mergeCell ref="D2:E2"/>
    <mergeCell ref="B3:C3"/>
    <mergeCell ref="D3:E3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K9:K10"/>
    <mergeCell ref="L9:L10"/>
    <mergeCell ref="H8:H10"/>
    <mergeCell ref="I8:I10"/>
    <mergeCell ref="J8:J10"/>
    <mergeCell ref="K8:L8"/>
    <mergeCell ref="M8:M10"/>
    <mergeCell ref="N8:N10"/>
  </mergeCells>
  <conditionalFormatting sqref="L1">
    <cfRule type="cellIs" dxfId="2" priority="1" operator="notEqual">
      <formula>0</formula>
    </cfRule>
  </conditionalFormatting>
  <dataValidations count="14">
    <dataValidation type="decimal" operator="greaterThanOrEqual" allowBlank="1" showErrorMessage="1" errorTitle="Valore" error="Inserire un numero maggiore o uguale a 0 (zero)!" sqref="L18:L22 H11:I11 J11:L12 I17:I22 J13:K22 H12:H27 I23:L27 M11">
      <formula1>0</formula1>
      <formula2>0</formula2>
    </dataValidation>
    <dataValidation type="whole" operator="greaterThanOrEqual" allowBlank="1" showErrorMessage="1" errorTitle="Valore" error="Inserire un numero maggiore o uguale a 0 (zero)!" sqref="M12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allowBlank="1" sqref="C21 C12 C23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7" activePane="bottomLeft" state="frozen"/>
      <selection pane="bottomLeft" activeCell="M29" sqref="M29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3" t="s">
        <v>0</v>
      </c>
      <c r="C1" s="93"/>
      <c r="D1" s="94" t="s">
        <v>36</v>
      </c>
      <c r="E1" s="94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49.98</v>
      </c>
      <c r="P1" s="3" t="s">
        <v>45</v>
      </c>
    </row>
    <row r="2" spans="1:17" s="7" customFormat="1" ht="35.25" customHeight="1">
      <c r="A2" s="4"/>
      <c r="B2" s="95" t="s">
        <v>2</v>
      </c>
      <c r="C2" s="95"/>
      <c r="D2" s="94"/>
      <c r="E2" s="94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5" t="s">
        <v>29</v>
      </c>
      <c r="C3" s="95"/>
      <c r="D3" s="94" t="s">
        <v>30</v>
      </c>
      <c r="E3" s="94"/>
      <c r="M3" s="9" t="s">
        <v>4</v>
      </c>
      <c r="N3" s="10"/>
      <c r="O3" s="54">
        <f>SUM(N11:N13)</f>
        <v>49.98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0" t="s">
        <v>8</v>
      </c>
      <c r="N5" s="80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37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81" t="s">
        <v>32</v>
      </c>
      <c r="B7" s="82"/>
      <c r="C7" s="83"/>
      <c r="D7" s="84" t="s">
        <v>11</v>
      </c>
      <c r="E7" s="85"/>
      <c r="F7" s="85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49.98</v>
      </c>
      <c r="K7" s="62">
        <f t="shared" si="0"/>
        <v>0</v>
      </c>
      <c r="L7" s="64">
        <f t="shared" si="0"/>
        <v>0</v>
      </c>
      <c r="M7" s="61">
        <f t="shared" si="0"/>
        <v>49.98</v>
      </c>
      <c r="N7" s="65">
        <f t="shared" si="0"/>
        <v>49.98</v>
      </c>
      <c r="O7" s="12"/>
    </row>
    <row r="8" spans="1:17" ht="36" customHeight="1" thickTop="1" thickBot="1">
      <c r="A8" s="86"/>
      <c r="B8" s="88" t="s">
        <v>12</v>
      </c>
      <c r="C8" s="88" t="s">
        <v>13</v>
      </c>
      <c r="D8" s="90" t="s">
        <v>27</v>
      </c>
      <c r="E8" s="89" t="s">
        <v>34</v>
      </c>
      <c r="F8" s="91" t="s">
        <v>35</v>
      </c>
      <c r="G8" s="92" t="s">
        <v>15</v>
      </c>
      <c r="H8" s="73" t="s">
        <v>16</v>
      </c>
      <c r="I8" s="74" t="s">
        <v>26</v>
      </c>
      <c r="J8" s="75" t="s">
        <v>28</v>
      </c>
      <c r="K8" s="76" t="s">
        <v>22</v>
      </c>
      <c r="L8" s="77"/>
      <c r="M8" s="78" t="s">
        <v>17</v>
      </c>
      <c r="N8" s="79" t="s">
        <v>18</v>
      </c>
      <c r="O8" s="68" t="s">
        <v>19</v>
      </c>
      <c r="P8" s="2"/>
    </row>
    <row r="9" spans="1:17" ht="36" customHeight="1" thickTop="1" thickBot="1">
      <c r="A9" s="87"/>
      <c r="B9" s="89"/>
      <c r="C9" s="89"/>
      <c r="D9" s="89"/>
      <c r="E9" s="89"/>
      <c r="F9" s="91"/>
      <c r="G9" s="92"/>
      <c r="H9" s="73"/>
      <c r="I9" s="74"/>
      <c r="J9" s="75"/>
      <c r="K9" s="69" t="s">
        <v>23</v>
      </c>
      <c r="L9" s="71" t="s">
        <v>24</v>
      </c>
      <c r="M9" s="78"/>
      <c r="N9" s="79"/>
      <c r="O9" s="68"/>
      <c r="P9" s="2"/>
    </row>
    <row r="10" spans="1:17" ht="37.5" customHeight="1" thickTop="1" thickBot="1">
      <c r="A10" s="87"/>
      <c r="B10" s="89"/>
      <c r="C10" s="89"/>
      <c r="D10" s="89"/>
      <c r="E10" s="89"/>
      <c r="F10" s="91"/>
      <c r="G10" s="24" t="s">
        <v>20</v>
      </c>
      <c r="H10" s="73"/>
      <c r="I10" s="74"/>
      <c r="J10" s="75"/>
      <c r="K10" s="70"/>
      <c r="L10" s="72"/>
      <c r="M10" s="78"/>
      <c r="N10" s="79"/>
      <c r="O10" s="68"/>
      <c r="P10" s="2"/>
    </row>
    <row r="11" spans="1:17" ht="30" customHeight="1" thickTop="1">
      <c r="A11" s="25">
        <v>1</v>
      </c>
      <c r="B11" s="44">
        <v>40338</v>
      </c>
      <c r="C11" s="27"/>
      <c r="D11" s="28" t="s">
        <v>41</v>
      </c>
      <c r="E11" s="28" t="s">
        <v>42</v>
      </c>
      <c r="F11" s="29"/>
      <c r="G11" s="30"/>
      <c r="H11" s="31"/>
      <c r="I11" s="32"/>
      <c r="J11" s="33">
        <v>49.98</v>
      </c>
      <c r="K11" s="35"/>
      <c r="L11" s="36"/>
      <c r="M11" s="56">
        <f>SUM(H11:L11)</f>
        <v>49.98</v>
      </c>
      <c r="N11" s="37">
        <f>M11</f>
        <v>49.98</v>
      </c>
      <c r="O11" s="38"/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2"/>
    </row>
    <row r="13" spans="1:17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1">IF($D$3="si",($G$5*G13),IF($D$3="no",G13*$G$4,0))</f>
        <v>0</v>
      </c>
      <c r="I13" s="32"/>
      <c r="J13" s="33"/>
      <c r="K13" s="35"/>
      <c r="L13" s="36"/>
      <c r="M13" s="56">
        <f t="shared" ref="M13:M27" si="2">SUM(J13:L13)</f>
        <v>0</v>
      </c>
      <c r="N13" s="40"/>
      <c r="O13" s="38" t="str">
        <f t="shared" ref="O13:O27" si="3">IF(F13="Milano","X","")</f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1"/>
        <v>0</v>
      </c>
      <c r="I14" s="32"/>
      <c r="J14" s="33"/>
      <c r="K14" s="35"/>
      <c r="L14" s="36"/>
      <c r="M14" s="56">
        <f t="shared" si="2"/>
        <v>0</v>
      </c>
      <c r="N14" s="40"/>
      <c r="O14" s="38" t="str">
        <f t="shared" si="3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1"/>
        <v>0</v>
      </c>
      <c r="I15" s="32"/>
      <c r="J15" s="33"/>
      <c r="K15" s="35"/>
      <c r="L15" s="36"/>
      <c r="M15" s="56">
        <f t="shared" si="2"/>
        <v>0</v>
      </c>
      <c r="N15" s="40"/>
      <c r="O15" s="38" t="str">
        <f t="shared" si="3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1"/>
        <v>0</v>
      </c>
      <c r="I16" s="32"/>
      <c r="J16" s="33"/>
      <c r="K16" s="35"/>
      <c r="L16" s="36"/>
      <c r="M16" s="56">
        <f t="shared" si="2"/>
        <v>0</v>
      </c>
      <c r="N16" s="40"/>
      <c r="O16" s="38" t="str">
        <f t="shared" si="3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1"/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3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1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3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1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3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1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3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1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3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1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3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1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3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1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3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1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3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1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3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1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3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3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 M11:M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topLeftCell="E1" zoomScale="50" zoomScaleSheetLayoutView="50" workbookViewId="0">
      <pane ySplit="5" topLeftCell="A8" activePane="bottomLeft" state="frozen"/>
      <selection pane="bottomLeft" activeCell="P10" sqref="P10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3" t="s">
        <v>0</v>
      </c>
      <c r="C1" s="93"/>
      <c r="D1" s="94" t="s">
        <v>36</v>
      </c>
      <c r="E1" s="94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7">
        <f>SUM(H7:L7)</f>
        <v>1047.01</v>
      </c>
      <c r="P1" s="3"/>
    </row>
    <row r="2" spans="1:17" s="7" customFormat="1" ht="35.25" customHeight="1">
      <c r="A2" s="4"/>
      <c r="B2" s="95" t="s">
        <v>2</v>
      </c>
      <c r="C2" s="95"/>
      <c r="D2" s="94"/>
      <c r="E2" s="94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95" t="s">
        <v>29</v>
      </c>
      <c r="C3" s="95"/>
      <c r="D3" s="94" t="s">
        <v>30</v>
      </c>
      <c r="E3" s="94"/>
      <c r="M3" s="9" t="s">
        <v>4</v>
      </c>
      <c r="N3" s="10"/>
      <c r="O3" s="58">
        <f>SUM(N11:N28)</f>
        <v>921.01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6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6">
        <v>1.1100000000000001</v>
      </c>
      <c r="M5" s="80" t="s">
        <v>8</v>
      </c>
      <c r="N5" s="80"/>
      <c r="O5" s="59">
        <f>O1-O2-O3-O4</f>
        <v>126</v>
      </c>
      <c r="P5" s="12"/>
      <c r="Q5" s="13"/>
    </row>
    <row r="6" spans="1:17" s="7" customFormat="1" ht="31.5" customHeight="1" thickTop="1" thickBot="1">
      <c r="A6" s="4"/>
      <c r="B6" s="21" t="s">
        <v>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49"/>
      <c r="B7" s="50"/>
      <c r="C7" s="51" t="s">
        <v>31</v>
      </c>
      <c r="D7" s="84" t="s">
        <v>11</v>
      </c>
      <c r="E7" s="85"/>
      <c r="F7" s="85"/>
      <c r="G7" s="23">
        <f t="shared" ref="G7:K7" si="0">SUM(G11:G27)</f>
        <v>0</v>
      </c>
      <c r="H7" s="61">
        <f t="shared" si="0"/>
        <v>0</v>
      </c>
      <c r="I7" s="62">
        <f t="shared" si="0"/>
        <v>0</v>
      </c>
      <c r="J7" s="63">
        <f>SUM(J11:J29)</f>
        <v>869.01</v>
      </c>
      <c r="K7" s="62">
        <f t="shared" si="0"/>
        <v>0</v>
      </c>
      <c r="L7" s="64">
        <f>SUM(L11:L27)</f>
        <v>178</v>
      </c>
      <c r="M7" s="61">
        <f>SUM(M11:M29)</f>
        <v>1047.01</v>
      </c>
      <c r="N7" s="65">
        <f>SUM(N11:N29)</f>
        <v>921.01</v>
      </c>
      <c r="O7" s="12"/>
    </row>
    <row r="8" spans="1:17" ht="36" customHeight="1" thickTop="1" thickBot="1">
      <c r="A8" s="86"/>
      <c r="B8" s="88" t="s">
        <v>12</v>
      </c>
      <c r="C8" s="88" t="s">
        <v>13</v>
      </c>
      <c r="D8" s="90" t="s">
        <v>27</v>
      </c>
      <c r="E8" s="89" t="s">
        <v>14</v>
      </c>
      <c r="F8" s="91" t="s">
        <v>25</v>
      </c>
      <c r="G8" s="92" t="s">
        <v>15</v>
      </c>
      <c r="H8" s="73" t="s">
        <v>16</v>
      </c>
      <c r="I8" s="74" t="s">
        <v>26</v>
      </c>
      <c r="J8" s="75" t="s">
        <v>28</v>
      </c>
      <c r="K8" s="76" t="s">
        <v>22</v>
      </c>
      <c r="L8" s="77"/>
      <c r="M8" s="78" t="s">
        <v>17</v>
      </c>
      <c r="N8" s="79" t="s">
        <v>18</v>
      </c>
      <c r="O8" s="68" t="s">
        <v>19</v>
      </c>
      <c r="P8" s="2"/>
    </row>
    <row r="9" spans="1:17" ht="36" customHeight="1" thickTop="1" thickBot="1">
      <c r="A9" s="87"/>
      <c r="B9" s="89"/>
      <c r="C9" s="89"/>
      <c r="D9" s="89"/>
      <c r="E9" s="89"/>
      <c r="F9" s="91"/>
      <c r="G9" s="92"/>
      <c r="H9" s="73"/>
      <c r="I9" s="74"/>
      <c r="J9" s="75"/>
      <c r="K9" s="69" t="s">
        <v>23</v>
      </c>
      <c r="L9" s="71" t="s">
        <v>24</v>
      </c>
      <c r="M9" s="78"/>
      <c r="N9" s="79"/>
      <c r="O9" s="68"/>
      <c r="P9" s="2"/>
    </row>
    <row r="10" spans="1:17" ht="37.5" customHeight="1" thickTop="1" thickBot="1">
      <c r="A10" s="87"/>
      <c r="B10" s="89"/>
      <c r="C10" s="89"/>
      <c r="D10" s="89"/>
      <c r="E10" s="89"/>
      <c r="F10" s="91"/>
      <c r="G10" s="24" t="s">
        <v>20</v>
      </c>
      <c r="H10" s="73"/>
      <c r="I10" s="74"/>
      <c r="J10" s="75"/>
      <c r="K10" s="70"/>
      <c r="L10" s="72"/>
      <c r="M10" s="78"/>
      <c r="N10" s="79"/>
      <c r="O10" s="68"/>
      <c r="P10" s="2"/>
    </row>
    <row r="11" spans="1:17" ht="30" customHeight="1" thickTop="1">
      <c r="A11" s="25">
        <v>1</v>
      </c>
      <c r="B11" s="44">
        <v>40330</v>
      </c>
      <c r="C11" s="27"/>
      <c r="D11" s="28" t="s">
        <v>43</v>
      </c>
      <c r="E11" s="28"/>
      <c r="F11" s="29" t="s">
        <v>42</v>
      </c>
      <c r="G11" s="30"/>
      <c r="H11" s="31"/>
      <c r="I11" s="32"/>
      <c r="J11" s="33"/>
      <c r="K11" s="35"/>
      <c r="L11" s="36">
        <v>38</v>
      </c>
      <c r="M11" s="56">
        <f>SUM(H11:L11)</f>
        <v>38</v>
      </c>
      <c r="N11" s="37">
        <v>38</v>
      </c>
      <c r="O11" s="38" t="str">
        <f t="shared" ref="O11:O18" si="1">IF(F11="Milano","X","")</f>
        <v>X</v>
      </c>
      <c r="P11" s="2"/>
    </row>
    <row r="12" spans="1:17" ht="43.5" customHeight="1">
      <c r="A12" s="39">
        <v>2</v>
      </c>
      <c r="B12" s="44">
        <v>40332</v>
      </c>
      <c r="C12" s="41"/>
      <c r="D12" s="28" t="s">
        <v>43</v>
      </c>
      <c r="E12" s="28"/>
      <c r="F12" s="29" t="s">
        <v>42</v>
      </c>
      <c r="G12" s="30"/>
      <c r="H12" s="31"/>
      <c r="I12" s="32"/>
      <c r="J12" s="33"/>
      <c r="K12" s="35"/>
      <c r="L12" s="36">
        <v>41</v>
      </c>
      <c r="M12" s="56">
        <f t="shared" ref="M12:M26" si="2">SUM(H12:L12)</f>
        <v>41</v>
      </c>
      <c r="N12" s="40">
        <v>41</v>
      </c>
      <c r="O12" s="38" t="str">
        <f t="shared" si="1"/>
        <v>X</v>
      </c>
      <c r="P12" s="2"/>
    </row>
    <row r="13" spans="1:17" ht="40.5" customHeight="1">
      <c r="A13" s="39">
        <v>3</v>
      </c>
      <c r="B13" s="44">
        <v>40332</v>
      </c>
      <c r="C13" s="27"/>
      <c r="D13" s="28" t="s">
        <v>44</v>
      </c>
      <c r="E13" s="28"/>
      <c r="F13" s="29" t="s">
        <v>42</v>
      </c>
      <c r="G13" s="30"/>
      <c r="H13" s="31"/>
      <c r="I13" s="32"/>
      <c r="J13" s="33">
        <v>7</v>
      </c>
      <c r="K13" s="35"/>
      <c r="L13" s="36"/>
      <c r="M13" s="56">
        <f t="shared" si="2"/>
        <v>7</v>
      </c>
      <c r="N13" s="40"/>
      <c r="O13" s="38" t="str">
        <f t="shared" si="1"/>
        <v>X</v>
      </c>
      <c r="P13" s="2"/>
    </row>
    <row r="14" spans="1:17" ht="40.5" customHeight="1">
      <c r="A14" s="39">
        <v>4</v>
      </c>
      <c r="B14" s="44">
        <v>40336</v>
      </c>
      <c r="C14" s="27"/>
      <c r="D14" s="28" t="s">
        <v>44</v>
      </c>
      <c r="E14" s="28"/>
      <c r="F14" s="29" t="s">
        <v>42</v>
      </c>
      <c r="G14" s="30"/>
      <c r="H14" s="31"/>
      <c r="I14" s="32"/>
      <c r="J14" s="33">
        <v>8</v>
      </c>
      <c r="K14" s="35"/>
      <c r="L14" s="36"/>
      <c r="M14" s="56">
        <f t="shared" si="2"/>
        <v>8</v>
      </c>
      <c r="N14" s="40"/>
      <c r="O14" s="38" t="str">
        <f t="shared" si="1"/>
        <v>X</v>
      </c>
      <c r="P14" s="2"/>
    </row>
    <row r="15" spans="1:17" ht="30" customHeight="1">
      <c r="A15" s="39">
        <v>5</v>
      </c>
      <c r="B15" s="26">
        <v>40337</v>
      </c>
      <c r="C15" s="27"/>
      <c r="D15" s="28" t="s">
        <v>44</v>
      </c>
      <c r="E15" s="28"/>
      <c r="F15" s="29" t="s">
        <v>42</v>
      </c>
      <c r="G15" s="30"/>
      <c r="H15" s="31"/>
      <c r="I15" s="32"/>
      <c r="J15" s="33">
        <v>30</v>
      </c>
      <c r="K15" s="35"/>
      <c r="L15" s="36"/>
      <c r="M15" s="56">
        <f t="shared" si="2"/>
        <v>30</v>
      </c>
      <c r="N15" s="40"/>
      <c r="O15" s="38" t="str">
        <f t="shared" si="1"/>
        <v>X</v>
      </c>
      <c r="P15" s="2"/>
    </row>
    <row r="16" spans="1:17" ht="30" customHeight="1">
      <c r="A16" s="39">
        <v>6</v>
      </c>
      <c r="B16" s="26">
        <v>40337</v>
      </c>
      <c r="C16" s="27"/>
      <c r="D16" s="28" t="s">
        <v>44</v>
      </c>
      <c r="E16" s="28"/>
      <c r="F16" s="29" t="s">
        <v>42</v>
      </c>
      <c r="G16" s="30"/>
      <c r="H16" s="31">
        <f t="shared" ref="H16:H26" si="3">IF($D$3="si",($G$5*G16),IF($D$3="no",G16*$G$4,0))</f>
        <v>0</v>
      </c>
      <c r="I16" s="32"/>
      <c r="J16" s="33">
        <v>13</v>
      </c>
      <c r="K16" s="35"/>
      <c r="L16" s="36"/>
      <c r="M16" s="56">
        <f t="shared" si="2"/>
        <v>13</v>
      </c>
      <c r="N16" s="40"/>
      <c r="O16" s="38" t="str">
        <f t="shared" si="1"/>
        <v>X</v>
      </c>
      <c r="P16" s="2"/>
    </row>
    <row r="17" spans="1:16" ht="30" customHeight="1">
      <c r="A17" s="39">
        <v>7</v>
      </c>
      <c r="B17" s="26">
        <v>40339</v>
      </c>
      <c r="C17" s="27"/>
      <c r="D17" s="28" t="s">
        <v>44</v>
      </c>
      <c r="E17" s="28"/>
      <c r="F17" s="29" t="s">
        <v>42</v>
      </c>
      <c r="G17" s="30"/>
      <c r="H17" s="31">
        <f t="shared" si="3"/>
        <v>0</v>
      </c>
      <c r="I17" s="32"/>
      <c r="J17" s="33">
        <v>15</v>
      </c>
      <c r="K17" s="35"/>
      <c r="L17" s="36"/>
      <c r="M17" s="56">
        <f t="shared" si="2"/>
        <v>15</v>
      </c>
      <c r="N17" s="40"/>
      <c r="O17" s="38" t="str">
        <f t="shared" si="1"/>
        <v>X</v>
      </c>
      <c r="P17" s="2"/>
    </row>
    <row r="18" spans="1:16" ht="30" customHeight="1">
      <c r="A18" s="39">
        <v>8</v>
      </c>
      <c r="B18" s="26">
        <v>40340</v>
      </c>
      <c r="C18" s="27"/>
      <c r="D18" s="28" t="s">
        <v>43</v>
      </c>
      <c r="E18" s="28"/>
      <c r="F18" s="29" t="s">
        <v>42</v>
      </c>
      <c r="G18" s="30"/>
      <c r="H18" s="31">
        <f t="shared" si="3"/>
        <v>0</v>
      </c>
      <c r="I18" s="32"/>
      <c r="J18" s="33"/>
      <c r="K18" s="35"/>
      <c r="L18" s="36">
        <v>40</v>
      </c>
      <c r="M18" s="56">
        <f t="shared" si="2"/>
        <v>40</v>
      </c>
      <c r="N18" s="40">
        <v>40</v>
      </c>
      <c r="O18" s="38" t="str">
        <f t="shared" si="1"/>
        <v>X</v>
      </c>
      <c r="P18" s="2"/>
    </row>
    <row r="19" spans="1:16" ht="30" customHeight="1">
      <c r="A19" s="39">
        <v>9</v>
      </c>
      <c r="B19" s="26">
        <v>40343</v>
      </c>
      <c r="C19" s="41"/>
      <c r="D19" s="28" t="s">
        <v>44</v>
      </c>
      <c r="E19" s="28"/>
      <c r="F19" s="42" t="s">
        <v>42</v>
      </c>
      <c r="G19" s="30"/>
      <c r="H19" s="31">
        <f t="shared" si="3"/>
        <v>0</v>
      </c>
      <c r="I19" s="32"/>
      <c r="J19" s="33">
        <v>8</v>
      </c>
      <c r="K19" s="35"/>
      <c r="L19" s="36"/>
      <c r="M19" s="56">
        <f t="shared" si="2"/>
        <v>8</v>
      </c>
      <c r="N19" s="40"/>
      <c r="O19" s="38" t="str">
        <f t="shared" ref="O19:O27" si="4">IF(F19="Milano","X","")</f>
        <v>X</v>
      </c>
      <c r="P19" s="2"/>
    </row>
    <row r="20" spans="1:16" ht="30" customHeight="1">
      <c r="A20" s="39">
        <v>10</v>
      </c>
      <c r="B20" s="26">
        <v>40344</v>
      </c>
      <c r="C20" s="41"/>
      <c r="D20" s="28" t="s">
        <v>44</v>
      </c>
      <c r="E20" s="28"/>
      <c r="F20" s="42" t="s">
        <v>42</v>
      </c>
      <c r="G20" s="30"/>
      <c r="H20" s="31">
        <f t="shared" si="3"/>
        <v>0</v>
      </c>
      <c r="I20" s="32"/>
      <c r="J20" s="33">
        <v>7</v>
      </c>
      <c r="K20" s="35"/>
      <c r="L20" s="36"/>
      <c r="M20" s="56">
        <f t="shared" si="2"/>
        <v>7</v>
      </c>
      <c r="N20" s="40"/>
      <c r="O20" s="38" t="str">
        <f t="shared" si="4"/>
        <v>X</v>
      </c>
      <c r="P20" s="2"/>
    </row>
    <row r="21" spans="1:16" ht="30" customHeight="1">
      <c r="A21" s="39">
        <v>11</v>
      </c>
      <c r="B21" s="26">
        <v>40345</v>
      </c>
      <c r="C21" s="41"/>
      <c r="D21" s="28" t="s">
        <v>44</v>
      </c>
      <c r="E21" s="28"/>
      <c r="F21" s="42" t="s">
        <v>42</v>
      </c>
      <c r="G21" s="30"/>
      <c r="H21" s="31">
        <f t="shared" ref="H21" si="5">IF($D$3="si",($G$5*G21),IF($D$3="no",G21*$G$4,0))</f>
        <v>0</v>
      </c>
      <c r="I21" s="32"/>
      <c r="J21" s="33">
        <v>7</v>
      </c>
      <c r="K21" s="35"/>
      <c r="L21" s="36"/>
      <c r="M21" s="56">
        <f t="shared" si="2"/>
        <v>7</v>
      </c>
      <c r="N21" s="40"/>
      <c r="O21" s="38" t="str">
        <f t="shared" si="4"/>
        <v>X</v>
      </c>
      <c r="P21" s="2"/>
    </row>
    <row r="22" spans="1:16" ht="30" customHeight="1">
      <c r="A22" s="39">
        <v>12</v>
      </c>
      <c r="B22" s="26">
        <v>40346</v>
      </c>
      <c r="C22" s="41"/>
      <c r="D22" s="28" t="s">
        <v>44</v>
      </c>
      <c r="E22" s="28"/>
      <c r="F22" s="42" t="s">
        <v>42</v>
      </c>
      <c r="G22" s="30"/>
      <c r="H22" s="31">
        <f t="shared" ref="H22:H23" si="6">IF($D$3="si",($G$5*G22),IF($D$3="no",G22*$G$4,0))</f>
        <v>0</v>
      </c>
      <c r="I22" s="32"/>
      <c r="J22" s="33">
        <v>10</v>
      </c>
      <c r="K22" s="35"/>
      <c r="L22" s="36"/>
      <c r="M22" s="56">
        <f t="shared" si="2"/>
        <v>10</v>
      </c>
      <c r="N22" s="40"/>
      <c r="O22" s="38" t="str">
        <f t="shared" si="4"/>
        <v>X</v>
      </c>
      <c r="P22" s="2"/>
    </row>
    <row r="23" spans="1:16" ht="30" customHeight="1">
      <c r="A23" s="39">
        <v>53</v>
      </c>
      <c r="B23" s="26">
        <v>40350</v>
      </c>
      <c r="C23" s="41"/>
      <c r="D23" s="28" t="s">
        <v>44</v>
      </c>
      <c r="E23" s="28"/>
      <c r="F23" s="42" t="s">
        <v>42</v>
      </c>
      <c r="G23" s="30"/>
      <c r="H23" s="31">
        <f t="shared" si="6"/>
        <v>0</v>
      </c>
      <c r="I23" s="32"/>
      <c r="J23" s="33">
        <v>7</v>
      </c>
      <c r="K23" s="35"/>
      <c r="L23" s="36"/>
      <c r="M23" s="56">
        <f t="shared" si="2"/>
        <v>7</v>
      </c>
      <c r="N23" s="40"/>
      <c r="O23" s="38" t="str">
        <f t="shared" si="4"/>
        <v>X</v>
      </c>
      <c r="P23" s="2"/>
    </row>
    <row r="24" spans="1:16" ht="30" customHeight="1">
      <c r="A24" s="39">
        <v>54</v>
      </c>
      <c r="B24" s="44">
        <v>40350</v>
      </c>
      <c r="C24" s="41"/>
      <c r="D24" s="46" t="s">
        <v>43</v>
      </c>
      <c r="E24" s="42"/>
      <c r="F24" s="43" t="s">
        <v>42</v>
      </c>
      <c r="G24" s="30"/>
      <c r="H24" s="31">
        <f t="shared" si="3"/>
        <v>0</v>
      </c>
      <c r="I24" s="45"/>
      <c r="J24" s="34"/>
      <c r="K24" s="35"/>
      <c r="L24" s="36">
        <v>59</v>
      </c>
      <c r="M24" s="56">
        <f t="shared" si="2"/>
        <v>59</v>
      </c>
      <c r="N24" s="40">
        <v>59</v>
      </c>
      <c r="O24" s="38" t="str">
        <f t="shared" si="4"/>
        <v>X</v>
      </c>
      <c r="P24" s="2"/>
    </row>
    <row r="25" spans="1:16" ht="30" customHeight="1">
      <c r="A25" s="39">
        <v>55</v>
      </c>
      <c r="B25" s="44">
        <v>40351</v>
      </c>
      <c r="C25" s="41"/>
      <c r="D25" s="46" t="s">
        <v>44</v>
      </c>
      <c r="E25" s="42"/>
      <c r="F25" s="43" t="s">
        <v>42</v>
      </c>
      <c r="G25" s="30"/>
      <c r="H25" s="31">
        <f t="shared" si="3"/>
        <v>0</v>
      </c>
      <c r="I25" s="45"/>
      <c r="J25" s="34">
        <v>7</v>
      </c>
      <c r="K25" s="35"/>
      <c r="L25" s="36"/>
      <c r="M25" s="56">
        <f t="shared" si="2"/>
        <v>7</v>
      </c>
      <c r="N25" s="40"/>
      <c r="O25" s="38" t="str">
        <f t="shared" si="4"/>
        <v>X</v>
      </c>
      <c r="P25" s="2"/>
    </row>
    <row r="26" spans="1:16" ht="30" customHeight="1">
      <c r="A26" s="39">
        <v>56</v>
      </c>
      <c r="B26" s="44">
        <v>40352</v>
      </c>
      <c r="C26" s="41"/>
      <c r="D26" s="46" t="s">
        <v>44</v>
      </c>
      <c r="E26" s="42"/>
      <c r="F26" s="43" t="s">
        <v>42</v>
      </c>
      <c r="G26" s="30"/>
      <c r="H26" s="31">
        <f t="shared" si="3"/>
        <v>0</v>
      </c>
      <c r="I26" s="45"/>
      <c r="J26" s="34">
        <v>7</v>
      </c>
      <c r="K26" s="35"/>
      <c r="L26" s="36"/>
      <c r="M26" s="56">
        <f t="shared" si="2"/>
        <v>7</v>
      </c>
      <c r="N26" s="40"/>
      <c r="O26" s="38" t="str">
        <f t="shared" si="4"/>
        <v>X</v>
      </c>
      <c r="P26" s="2"/>
    </row>
    <row r="27" spans="1:16" ht="30" customHeight="1">
      <c r="A27" s="39">
        <v>57</v>
      </c>
      <c r="B27" s="44">
        <v>40358</v>
      </c>
      <c r="C27" s="41"/>
      <c r="D27" s="46" t="s">
        <v>46</v>
      </c>
      <c r="E27" s="42"/>
      <c r="F27" s="43" t="s">
        <v>42</v>
      </c>
      <c r="G27" s="30"/>
      <c r="H27" s="31"/>
      <c r="I27" s="45"/>
      <c r="J27" s="34">
        <v>223.78</v>
      </c>
      <c r="K27" s="35"/>
      <c r="L27" s="36"/>
      <c r="M27" s="56">
        <f t="shared" ref="M27" si="7">SUM(J27:L27)</f>
        <v>223.78</v>
      </c>
      <c r="N27" s="40">
        <v>223.78</v>
      </c>
      <c r="O27" s="38" t="str">
        <f t="shared" si="4"/>
        <v>X</v>
      </c>
      <c r="P27" s="2"/>
    </row>
    <row r="28" spans="1:16" ht="31.5" customHeight="1">
      <c r="A28" s="39">
        <v>58</v>
      </c>
      <c r="B28" s="44">
        <v>40359</v>
      </c>
      <c r="C28" s="41"/>
      <c r="D28" s="46" t="s">
        <v>47</v>
      </c>
      <c r="E28" s="42"/>
      <c r="F28" s="43" t="s">
        <v>42</v>
      </c>
      <c r="G28" s="30"/>
      <c r="H28" s="31"/>
      <c r="I28" s="45"/>
      <c r="J28" s="34">
        <v>519.23</v>
      </c>
      <c r="K28" s="35"/>
      <c r="L28" s="36"/>
      <c r="M28" s="56">
        <f t="shared" ref="M28" si="8">SUM(J28:L28)</f>
        <v>519.23</v>
      </c>
      <c r="N28" s="40">
        <v>519.23</v>
      </c>
      <c r="O28" s="38" t="str">
        <f t="shared" ref="O28" si="9">IF(F28="Milano","X","")</f>
        <v>X</v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I24:L28 J13:K23 I17:I23 L18:L23 H12:H28 J11:L12">
      <formula1>0</formula1>
      <formula2>0</formula2>
    </dataValidation>
    <dataValidation type="whole" operator="greaterThanOrEqual" allowBlank="1" showErrorMessage="1" errorTitle="Valore" error="Inserire un numero maggiore o uguale a 0 (zero)!" sqref="M11:M2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8">
      <formula1>1</formula1>
      <formula2>0</formula2>
    </dataValidation>
    <dataValidation type="textLength" operator="greaterThan" sqref="F19:F28">
      <formula1>1</formula1>
      <formula2>0</formula2>
    </dataValidation>
    <dataValidation type="date" operator="greaterThanOrEqual" showErrorMessage="1" errorTitle="Data" error="Inserire una data superiore al 1/11/2000" sqref="B24:B28 B11:B14">
      <formula1>36831</formula1>
      <formula2>0</formula2>
    </dataValidation>
    <dataValidation type="textLength" operator="greaterThan" allowBlank="1" sqref="C12 C24:C2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Estero OMR</vt:lpstr>
      <vt:lpstr>Nota Spese Estero DHS</vt:lpstr>
      <vt:lpstr>Nota Spese Estero USD</vt:lpstr>
      <vt:lpstr>Nota Spese Italia</vt:lpstr>
      <vt:lpstr>'Nota Spese Estero DHS'!Area_stampa</vt:lpstr>
      <vt:lpstr>'Nota Spese Estero OMR'!Area_stampa</vt:lpstr>
      <vt:lpstr>'Nota Spese Estero USD'!Area_stampa</vt:lpstr>
      <vt:lpstr>'Nota Spese Italia'!Area_stampa</vt:lpstr>
      <vt:lpstr>'Nota Spese Estero DHS'!Titoli_stampa</vt:lpstr>
      <vt:lpstr>'Nota Spese Estero OMR'!Titoli_stampa</vt:lpstr>
      <vt:lpstr>'Nota Spese Estero USD'!Titoli_stampa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2010-07-02T07:30:14Z</cp:lastPrinted>
  <dcterms:created xsi:type="dcterms:W3CDTF">2007-03-06T14:42:56Z</dcterms:created>
  <dcterms:modified xsi:type="dcterms:W3CDTF">2010-07-07T14:33:38Z</dcterms:modified>
</cp:coreProperties>
</file>