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tabRatio="433" activeTab="1"/>
  </bookViews>
  <sheets>
    <sheet name="Nota Spese Estero" sheetId="3" r:id="rId1"/>
    <sheet name="Nota Spese Italia" sheetId="1" r:id="rId2"/>
  </sheets>
  <definedNames>
    <definedName name="_xlnm.Print_Area" localSheetId="0">'Nota Spese Estero'!$A$1:$Q$27</definedName>
    <definedName name="_xlnm.Print_Area" localSheetId="1">'Nota Spese Italia'!$A$1:$Q$32</definedName>
    <definedName name="_xlnm.Print_Titles" localSheetId="0">'Nota Spese Estero'!$1:$10</definedName>
    <definedName name="_xlnm.Print_Titles" localSheetId="1">'Nota Spese Italia'!$1:$10</definedName>
  </definedNames>
  <calcPr calcId="124519" iterate="1"/>
</workbook>
</file>

<file path=xl/calcChain.xml><?xml version="1.0" encoding="utf-8"?>
<calcChain xmlns="http://schemas.openxmlformats.org/spreadsheetml/2006/main">
  <c r="O3" i="1"/>
  <c r="O1"/>
  <c r="N7"/>
  <c r="M7"/>
  <c r="L7"/>
  <c r="H7"/>
  <c r="I7"/>
  <c r="K7"/>
  <c r="J7"/>
  <c r="O29"/>
  <c r="O28"/>
  <c r="O27"/>
  <c r="H27"/>
  <c r="M27" s="1"/>
  <c r="O26"/>
  <c r="H26"/>
  <c r="M26" s="1"/>
  <c r="O25"/>
  <c r="H25"/>
  <c r="M25" s="1"/>
  <c r="M22"/>
  <c r="M21"/>
  <c r="M20"/>
  <c r="M19"/>
  <c r="M18"/>
  <c r="M17"/>
  <c r="M16"/>
  <c r="M15"/>
  <c r="M14"/>
  <c r="M13"/>
  <c r="M12"/>
  <c r="M11"/>
  <c r="O5" l="1"/>
  <c r="O3" i="3"/>
  <c r="O27"/>
  <c r="H27"/>
  <c r="M27" s="1"/>
  <c r="O26"/>
  <c r="H26"/>
  <c r="M26" s="1"/>
  <c r="O25"/>
  <c r="H25"/>
  <c r="M25" s="1"/>
  <c r="O24"/>
  <c r="H24"/>
  <c r="M24" s="1"/>
  <c r="O23"/>
  <c r="H23"/>
  <c r="M23" s="1"/>
  <c r="O22"/>
  <c r="H22"/>
  <c r="M22" s="1"/>
  <c r="O21"/>
  <c r="H21"/>
  <c r="M21" s="1"/>
  <c r="O20"/>
  <c r="H20"/>
  <c r="M20" s="1"/>
  <c r="O19"/>
  <c r="H19"/>
  <c r="M19" s="1"/>
  <c r="O18"/>
  <c r="H18"/>
  <c r="M18" s="1"/>
  <c r="O17"/>
  <c r="H17"/>
  <c r="M17" s="1"/>
  <c r="O16"/>
  <c r="H16"/>
  <c r="M16" s="1"/>
  <c r="O15"/>
  <c r="H15"/>
  <c r="M15" s="1"/>
  <c r="O14"/>
  <c r="H14"/>
  <c r="M14" s="1"/>
  <c r="O13"/>
  <c r="H13"/>
  <c r="M13" s="1"/>
  <c r="O12"/>
  <c r="H12"/>
  <c r="M12" s="1"/>
  <c r="O11"/>
  <c r="H11"/>
  <c r="M11" s="1"/>
  <c r="N7"/>
  <c r="L7"/>
  <c r="K7"/>
  <c r="J7"/>
  <c r="O1" s="1"/>
  <c r="I7"/>
  <c r="H7"/>
  <c r="G7"/>
  <c r="H24" i="1"/>
  <c r="H23"/>
  <c r="O24"/>
  <c r="O23"/>
  <c r="O22"/>
  <c r="O21"/>
  <c r="O20"/>
  <c r="O19"/>
  <c r="O18"/>
  <c r="O17"/>
  <c r="O16"/>
  <c r="O13"/>
  <c r="O12"/>
  <c r="O11"/>
  <c r="G7"/>
  <c r="M24"/>
  <c r="M23"/>
  <c r="O5" i="3" l="1"/>
  <c r="M7"/>
  <c r="L1" s="1"/>
  <c r="L1" i="1" l="1"/>
</calcChain>
</file>

<file path=xl/sharedStrings.xml><?xml version="1.0" encoding="utf-8"?>
<sst xmlns="http://schemas.openxmlformats.org/spreadsheetml/2006/main" count="108" uniqueCount="43">
  <si>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</si>
  <si>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</si>
  <si>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</si>
  <si>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</si>
  <si>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</si>
  <si>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</si>
  <si>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</si>
  <si>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</si>
  <si>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</si>
  <si>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</si>
  <si>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</si>
  <si>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</si>
  <si>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</si>
  <si>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</si>
  <si>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</si>
  <si>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</si>
  <si>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</si>
  <si>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</si>
  <si>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</si>
  <si>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</si>
  <si>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</si>
  <si>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</si>
  <si>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</si>
  <si>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</si>
  <si>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</si>
  <si>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Città di Destinazione
(Inserire "Milano" o altra città ove è stata effettuata la spesa)</t>
  </si>
  <si>
    <t>SPESE AUTO  (AUTOSTRDA, ecc)</t>
  </si>
  <si>
    <t>DESCRIZIONE 
(specificare tipologia di spesa)</t>
  </si>
  <si>
    <t>VARIE (Taxi / Bus / varie)</t>
  </si>
  <si>
    <t>AUTO AZIENDALI</t>
  </si>
  <si>
    <t>no</t>
  </si>
  <si>
    <t>SPESE ITALIA</t>
  </si>
  <si>
    <t>SPESE ESTERO</t>
  </si>
  <si>
    <t>Check</t>
  </si>
  <si>
    <t xml:space="preserve">Paese </t>
  </si>
  <si>
    <t>Valuta</t>
  </si>
  <si>
    <t>DAVID VINCENZETTI</t>
  </si>
  <si>
    <t>Milano</t>
  </si>
  <si>
    <t>(importi in DHS)</t>
  </si>
  <si>
    <t>Varie (Amazon.com)</t>
  </si>
  <si>
    <t>MAGGIO</t>
  </si>
  <si>
    <t>Varie</t>
  </si>
  <si>
    <t>Taxi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</si>
</sst>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#.##&quot; km/l&quot;"/>
    <numFmt numFmtId="167" formatCode="00\ "/>
    <numFmt numFmtId="168" formatCode="dd/mm/yy;@"/>
    <numFmt numFmtId="169" formatCode="_-* #,##0.00_-;\-* #,##0.00_-;_-* \-??_-;_-@_-"/>
  </numFmts>
  <fonts count="7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/>
      <right/>
      <top style="thick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ck">
        <color indexed="8"/>
      </top>
      <bottom style="thick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90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  <protection locked="0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vertical="center"/>
    </xf>
    <xf numFmtId="166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7" fontId="1" fillId="6" borderId="14" xfId="0" applyNumberFormat="1" applyFont="1" applyFill="1" applyBorder="1" applyAlignment="1" applyProtection="1">
      <alignment horizontal="center" vertical="center"/>
    </xf>
    <xf numFmtId="168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69" fontId="1" fillId="0" borderId="18" xfId="0" applyNumberFormat="1" applyFont="1" applyBorder="1" applyAlignment="1" applyProtection="1">
      <alignment horizontal="right" vertical="center"/>
    </xf>
    <xf numFmtId="169" fontId="1" fillId="0" borderId="19" xfId="0" applyNumberFormat="1" applyFont="1" applyBorder="1" applyAlignment="1" applyProtection="1">
      <alignment horizontal="right" vertical="center"/>
      <protection locked="0"/>
    </xf>
    <xf numFmtId="169" fontId="1" fillId="0" borderId="15" xfId="0" applyNumberFormat="1" applyFont="1" applyBorder="1" applyAlignment="1" applyProtection="1">
      <alignment horizontal="right" vertical="center"/>
      <protection locked="0"/>
    </xf>
    <xf numFmtId="169" fontId="1" fillId="0" borderId="20" xfId="0" applyNumberFormat="1" applyFont="1" applyBorder="1" applyAlignment="1" applyProtection="1">
      <alignment horizontal="right" vertical="center"/>
      <protection locked="0"/>
    </xf>
    <xf numFmtId="169" fontId="1" fillId="0" borderId="22" xfId="0" applyNumberFormat="1" applyFont="1" applyBorder="1" applyAlignment="1" applyProtection="1">
      <alignment horizontal="right" vertical="center"/>
      <protection locked="0"/>
    </xf>
    <xf numFmtId="169" fontId="1" fillId="0" borderId="23" xfId="0" applyNumberFormat="1" applyFont="1" applyBorder="1" applyAlignment="1" applyProtection="1">
      <alignment horizontal="right" vertical="center"/>
      <protection locked="0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7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68" fontId="1" fillId="0" borderId="21" xfId="0" applyNumberFormat="1" applyFont="1" applyBorder="1" applyAlignment="1" applyProtection="1">
      <alignment horizontal="center" vertical="center"/>
      <protection locked="0"/>
    </xf>
    <xf numFmtId="169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3" xfId="0" applyNumberFormat="1" applyFont="1" applyBorder="1" applyAlignment="1" applyProtection="1">
      <alignment horizontal="center" vertical="center" wrapText="1"/>
    </xf>
    <xf numFmtId="0" fontId="1" fillId="8" borderId="44" xfId="0" applyNumberFormat="1" applyFont="1" applyFill="1" applyBorder="1" applyAlignment="1" applyProtection="1">
      <alignment horizontal="center" vertical="center"/>
    </xf>
    <xf numFmtId="0" fontId="1" fillId="8" borderId="45" xfId="0" applyNumberFormat="1" applyFont="1" applyFill="1" applyBorder="1" applyAlignment="1" applyProtection="1">
      <alignment vertical="center"/>
    </xf>
    <xf numFmtId="0" fontId="1" fillId="8" borderId="46" xfId="0" applyNumberFormat="1" applyFont="1" applyFill="1" applyBorder="1" applyAlignment="1" applyProtection="1">
      <alignment vertical="center"/>
    </xf>
    <xf numFmtId="43" fontId="1" fillId="3" borderId="24" xfId="1" applyNumberFormat="1" applyFont="1" applyFill="1" applyBorder="1" applyAlignment="1" applyProtection="1">
      <alignment horizontal="right" vertical="center"/>
    </xf>
    <xf numFmtId="4" fontId="2" fillId="3" borderId="3" xfId="1" applyNumberFormat="1" applyFont="1" applyFill="1" applyBorder="1" applyAlignment="1" applyProtection="1">
      <alignment horizontal="right" vertical="center"/>
    </xf>
    <xf numFmtId="4" fontId="2" fillId="4" borderId="3" xfId="1" applyNumberFormat="1" applyFont="1" applyFill="1" applyBorder="1" applyAlignment="1" applyProtection="1">
      <alignment horizontal="right" vertical="center"/>
      <protection locked="0"/>
    </xf>
    <xf numFmtId="4" fontId="2" fillId="4" borderId="6" xfId="1" applyNumberFormat="1" applyFont="1" applyFill="1" applyBorder="1" applyAlignment="1" applyProtection="1">
      <alignment horizontal="right" vertical="center"/>
      <protection locked="0"/>
    </xf>
    <xf numFmtId="4" fontId="2" fillId="5" borderId="7" xfId="0" applyNumberFormat="1" applyFont="1" applyFill="1" applyBorder="1" applyAlignment="1" applyProtection="1">
      <alignment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34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43" fontId="1" fillId="4" borderId="3" xfId="1" applyNumberFormat="1" applyFont="1" applyFill="1" applyBorder="1" applyAlignment="1" applyProtection="1">
      <alignment horizontal="right" vertical="center"/>
      <protection locked="0"/>
    </xf>
    <xf numFmtId="49" fontId="2" fillId="4" borderId="31" xfId="0" applyNumberFormat="1" applyFont="1" applyFill="1" applyBorder="1" applyAlignment="1" applyProtection="1">
      <alignment horizontal="left" vertical="center"/>
    </xf>
    <xf numFmtId="49" fontId="2" fillId="4" borderId="31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2" fillId="5" borderId="32" xfId="0" applyNumberFormat="1" applyFont="1" applyFill="1" applyBorder="1" applyAlignment="1" applyProtection="1">
      <alignment horizontal="center" vertical="center"/>
    </xf>
    <xf numFmtId="0" fontId="1" fillId="8" borderId="44" xfId="0" applyNumberFormat="1" applyFont="1" applyFill="1" applyBorder="1" applyAlignment="1" applyProtection="1">
      <alignment horizontal="center" vertical="center"/>
    </xf>
    <xf numFmtId="0" fontId="1" fillId="8" borderId="45" xfId="0" applyNumberFormat="1" applyFont="1" applyFill="1" applyBorder="1" applyAlignment="1" applyProtection="1">
      <alignment horizontal="center" vertical="center"/>
    </xf>
    <xf numFmtId="0" fontId="1" fillId="8" borderId="46" xfId="0" applyNumberFormat="1" applyFont="1" applyFill="1" applyBorder="1" applyAlignment="1" applyProtection="1">
      <alignment horizontal="center" vertical="center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0" fontId="2" fillId="7" borderId="42" xfId="0" applyFont="1" applyFill="1" applyBorder="1" applyAlignment="1" applyProtection="1">
      <alignment horizontal="center" vertical="center"/>
    </xf>
    <xf numFmtId="0" fontId="2" fillId="7" borderId="30" xfId="0" applyFont="1" applyFill="1" applyBorder="1" applyAlignment="1" applyProtection="1">
      <alignment horizontal="center" vertical="center"/>
    </xf>
    <xf numFmtId="0" fontId="1" fillId="6" borderId="43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5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view="pageBreakPreview" zoomScale="50" zoomScaleSheetLayoutView="50" workbookViewId="0">
      <pane ySplit="5" topLeftCell="A6" activePane="bottomLeft" state="frozen"/>
      <selection pane="bottomLeft" activeCell="A11" sqref="A11:A27"/>
    </sheetView>
  </sheetViews>
  <sheetFormatPr defaultRowHeight="18"/>
  <cols>
    <col min="1" max="1" width="6.7109375" style="1" customWidth="1"/>
    <col min="2" max="2" width="16.5703125" style="2" customWidth="1"/>
    <col min="3" max="3" width="36" style="2" customWidth="1"/>
    <col min="4" max="4" width="32.7109375" style="2" customWidth="1"/>
    <col min="5" max="5" width="26.570312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19.85546875" style="2" customWidth="1"/>
    <col min="10" max="10" width="33.5703125" style="2" bestFit="1" customWidth="1"/>
    <col min="11" max="11" width="25.5703125" style="2" customWidth="1"/>
    <col min="12" max="15" width="19.85546875" style="2" customWidth="1"/>
    <col min="16" max="16" width="19.85546875" style="3" customWidth="1"/>
    <col min="17" max="17" width="8.5703125" style="2" customWidth="1"/>
    <col min="18" max="16384" width="9.140625" style="2"/>
  </cols>
  <sheetData>
    <row r="1" spans="1:17" s="7" customFormat="1" ht="35.25" customHeight="1">
      <c r="A1" s="4"/>
      <c r="B1" s="62" t="s">
        <v>0</v>
      </c>
      <c r="C1" s="62"/>
      <c r="D1" s="63" t="s">
        <v>36</v>
      </c>
      <c r="E1" s="63"/>
      <c r="F1" s="47" t="s">
        <v>40</v>
      </c>
      <c r="G1" s="46"/>
      <c r="K1" s="7" t="s">
        <v>33</v>
      </c>
      <c r="L1" s="3">
        <f>+O1-M7</f>
        <v>0</v>
      </c>
      <c r="M1" s="5" t="s">
        <v>1</v>
      </c>
      <c r="N1" s="6"/>
      <c r="O1" s="52">
        <f>SUM(H7:L7)</f>
        <v>0</v>
      </c>
      <c r="P1" s="3"/>
    </row>
    <row r="2" spans="1:17" s="7" customFormat="1" ht="35.25" customHeight="1">
      <c r="A2" s="4"/>
      <c r="B2" s="64" t="s">
        <v>2</v>
      </c>
      <c r="C2" s="64"/>
      <c r="D2" s="63"/>
      <c r="E2" s="63"/>
      <c r="F2" s="8"/>
      <c r="G2" s="8"/>
      <c r="M2" s="9" t="s">
        <v>3</v>
      </c>
      <c r="N2" s="10"/>
      <c r="O2" s="53"/>
      <c r="P2" s="3"/>
    </row>
    <row r="3" spans="1:17" s="7" customFormat="1" ht="35.25" customHeight="1">
      <c r="A3" s="4"/>
      <c r="B3" s="64" t="s">
        <v>29</v>
      </c>
      <c r="C3" s="64"/>
      <c r="D3" s="63" t="s">
        <v>30</v>
      </c>
      <c r="E3" s="63"/>
      <c r="M3" s="9" t="s">
        <v>4</v>
      </c>
      <c r="N3" s="10"/>
      <c r="O3" s="53">
        <f>N11</f>
        <v>0</v>
      </c>
      <c r="P3" s="11"/>
      <c r="Q3" s="12"/>
    </row>
    <row r="4" spans="1:17" s="7" customFormat="1" ht="35.25" customHeight="1" thickBot="1">
      <c r="A4" s="4"/>
      <c r="D4" s="12"/>
      <c r="E4" s="12"/>
      <c r="F4" s="9" t="s">
        <v>21</v>
      </c>
      <c r="G4" s="19">
        <v>1</v>
      </c>
      <c r="H4" s="13"/>
      <c r="I4" s="13"/>
      <c r="J4" s="2"/>
      <c r="K4" s="2"/>
      <c r="L4" s="2"/>
      <c r="M4" s="14" t="s">
        <v>5</v>
      </c>
      <c r="N4" s="15"/>
      <c r="O4" s="54"/>
      <c r="P4" s="11"/>
      <c r="Q4" s="12"/>
    </row>
    <row r="5" spans="1:17" s="7" customFormat="1" ht="33" customHeight="1" thickTop="1" thickBot="1">
      <c r="A5" s="4"/>
      <c r="B5" s="16" t="s">
        <v>6</v>
      </c>
      <c r="C5" s="17"/>
      <c r="D5" s="18"/>
      <c r="E5" s="12"/>
      <c r="F5" s="9" t="s">
        <v>7</v>
      </c>
      <c r="G5" s="19">
        <v>1.1100000000000001</v>
      </c>
      <c r="M5" s="71" t="s">
        <v>8</v>
      </c>
      <c r="N5" s="71"/>
      <c r="O5" s="55">
        <f>O1-O2-O3-O4</f>
        <v>0</v>
      </c>
      <c r="P5" s="11"/>
      <c r="Q5" s="12"/>
    </row>
    <row r="6" spans="1:17" s="7" customFormat="1" ht="31.5" customHeight="1" thickTop="1" thickBot="1">
      <c r="A6" s="4"/>
      <c r="B6" s="20" t="s">
        <v>38</v>
      </c>
      <c r="C6" s="20"/>
      <c r="D6" s="12"/>
      <c r="E6" s="12"/>
      <c r="F6" s="9" t="s">
        <v>10</v>
      </c>
      <c r="G6" s="21">
        <v>11.11</v>
      </c>
      <c r="P6" s="11"/>
      <c r="Q6" s="12"/>
    </row>
    <row r="7" spans="1:17" s="7" customFormat="1" ht="27" customHeight="1" thickTop="1" thickBot="1">
      <c r="A7" s="72" t="s">
        <v>32</v>
      </c>
      <c r="B7" s="73"/>
      <c r="C7" s="74"/>
      <c r="D7" s="80" t="s">
        <v>11</v>
      </c>
      <c r="E7" s="81"/>
      <c r="F7" s="81"/>
      <c r="G7" s="22">
        <f t="shared" ref="G7:N7" si="0">SUM(G11:G27)</f>
        <v>0</v>
      </c>
      <c r="H7" s="56">
        <f t="shared" si="0"/>
        <v>0</v>
      </c>
      <c r="I7" s="57">
        <f t="shared" si="0"/>
        <v>0</v>
      </c>
      <c r="J7" s="58">
        <f t="shared" si="0"/>
        <v>0</v>
      </c>
      <c r="K7" s="57">
        <f t="shared" si="0"/>
        <v>0</v>
      </c>
      <c r="L7" s="59">
        <f t="shared" si="0"/>
        <v>0</v>
      </c>
      <c r="M7" s="56">
        <f t="shared" si="0"/>
        <v>0</v>
      </c>
      <c r="N7" s="60">
        <f t="shared" si="0"/>
        <v>0</v>
      </c>
      <c r="O7" s="11"/>
    </row>
    <row r="8" spans="1:17" ht="36" customHeight="1" thickTop="1" thickBot="1">
      <c r="A8" s="82"/>
      <c r="B8" s="84" t="s">
        <v>12</v>
      </c>
      <c r="C8" s="84" t="s">
        <v>13</v>
      </c>
      <c r="D8" s="86" t="s">
        <v>27</v>
      </c>
      <c r="E8" s="85" t="s">
        <v>34</v>
      </c>
      <c r="F8" s="87" t="s">
        <v>35</v>
      </c>
      <c r="G8" s="88" t="s">
        <v>15</v>
      </c>
      <c r="H8" s="89" t="s">
        <v>16</v>
      </c>
      <c r="I8" s="75" t="s">
        <v>26</v>
      </c>
      <c r="J8" s="76" t="s">
        <v>28</v>
      </c>
      <c r="K8" s="77" t="s">
        <v>22</v>
      </c>
      <c r="L8" s="78"/>
      <c r="M8" s="79" t="s">
        <v>17</v>
      </c>
      <c r="N8" s="65" t="s">
        <v>18</v>
      </c>
      <c r="O8" s="66" t="s">
        <v>19</v>
      </c>
      <c r="P8" s="2"/>
    </row>
    <row r="9" spans="1:17" ht="36" customHeight="1" thickTop="1" thickBot="1">
      <c r="A9" s="83"/>
      <c r="B9" s="85"/>
      <c r="C9" s="85"/>
      <c r="D9" s="85"/>
      <c r="E9" s="85"/>
      <c r="F9" s="87"/>
      <c r="G9" s="88"/>
      <c r="H9" s="89"/>
      <c r="I9" s="75"/>
      <c r="J9" s="76"/>
      <c r="K9" s="67" t="s">
        <v>23</v>
      </c>
      <c r="L9" s="69" t="s">
        <v>24</v>
      </c>
      <c r="M9" s="79"/>
      <c r="N9" s="65"/>
      <c r="O9" s="66"/>
      <c r="P9" s="2"/>
    </row>
    <row r="10" spans="1:17" ht="37.5" customHeight="1" thickTop="1" thickBot="1">
      <c r="A10" s="83"/>
      <c r="B10" s="85"/>
      <c r="C10" s="85"/>
      <c r="D10" s="85"/>
      <c r="E10" s="85"/>
      <c r="F10" s="87"/>
      <c r="G10" s="23" t="s">
        <v>20</v>
      </c>
      <c r="H10" s="89"/>
      <c r="I10" s="75"/>
      <c r="J10" s="76"/>
      <c r="K10" s="68"/>
      <c r="L10" s="70"/>
      <c r="M10" s="79"/>
      <c r="N10" s="65"/>
      <c r="O10" s="66"/>
      <c r="P10" s="2"/>
    </row>
    <row r="11" spans="1:17" ht="30" customHeight="1" thickTop="1">
      <c r="A11" s="24">
        <v>1</v>
      </c>
      <c r="B11" s="43"/>
      <c r="C11" s="26"/>
      <c r="D11" s="27"/>
      <c r="E11" s="27"/>
      <c r="F11" s="28"/>
      <c r="G11" s="29"/>
      <c r="H11" s="30">
        <f>IF($D$3="si",($G$5*G11),IF($D$3="no",G11*$G$4,0))</f>
        <v>0</v>
      </c>
      <c r="I11" s="31"/>
      <c r="J11" s="32"/>
      <c r="K11" s="34"/>
      <c r="L11" s="35"/>
      <c r="M11" s="51">
        <f t="shared" ref="M11:M27" si="1">SUM(H11:L11)</f>
        <v>0</v>
      </c>
      <c r="N11" s="36"/>
      <c r="O11" s="37" t="str">
        <f t="shared" ref="O11:O27" si="2">IF(F11="Milano","X","")</f>
        <v/>
      </c>
      <c r="P11" s="2"/>
    </row>
    <row r="12" spans="1:17" ht="30" customHeight="1">
      <c r="A12" s="38">
        <v>2</v>
      </c>
      <c r="B12" s="43"/>
      <c r="C12" s="40"/>
      <c r="D12" s="27"/>
      <c r="E12" s="27"/>
      <c r="F12" s="28"/>
      <c r="G12" s="29"/>
      <c r="H12" s="30">
        <f t="shared" ref="H12:H27" si="3">IF($D$3="si",($G$5*G12),IF($D$3="no",G12*$G$4,0))</f>
        <v>0</v>
      </c>
      <c r="I12" s="31"/>
      <c r="J12" s="32"/>
      <c r="K12" s="34"/>
      <c r="L12" s="35"/>
      <c r="M12" s="51">
        <f t="shared" si="1"/>
        <v>0</v>
      </c>
      <c r="N12" s="39"/>
      <c r="O12" s="37" t="str">
        <f t="shared" si="2"/>
        <v/>
      </c>
      <c r="P12" s="2"/>
    </row>
    <row r="13" spans="1:17" ht="30" customHeight="1">
      <c r="A13" s="38">
        <v>3</v>
      </c>
      <c r="B13" s="25"/>
      <c r="C13" s="26"/>
      <c r="D13" s="27"/>
      <c r="E13" s="27"/>
      <c r="F13" s="28"/>
      <c r="G13" s="29"/>
      <c r="H13" s="30">
        <f t="shared" si="3"/>
        <v>0</v>
      </c>
      <c r="I13" s="31"/>
      <c r="J13" s="32"/>
      <c r="K13" s="34"/>
      <c r="L13" s="35"/>
      <c r="M13" s="51">
        <f t="shared" si="1"/>
        <v>0</v>
      </c>
      <c r="N13" s="39"/>
      <c r="O13" s="37" t="str">
        <f t="shared" si="2"/>
        <v/>
      </c>
      <c r="P13" s="2"/>
    </row>
    <row r="14" spans="1:17" ht="30" customHeight="1">
      <c r="A14" s="38">
        <v>4</v>
      </c>
      <c r="B14" s="25"/>
      <c r="C14" s="26"/>
      <c r="D14" s="27"/>
      <c r="E14" s="27"/>
      <c r="F14" s="28"/>
      <c r="G14" s="29"/>
      <c r="H14" s="30">
        <f t="shared" si="3"/>
        <v>0</v>
      </c>
      <c r="I14" s="31"/>
      <c r="J14" s="32"/>
      <c r="K14" s="34"/>
      <c r="L14" s="35"/>
      <c r="M14" s="51">
        <f t="shared" si="1"/>
        <v>0</v>
      </c>
      <c r="N14" s="39"/>
      <c r="O14" s="37" t="str">
        <f t="shared" si="2"/>
        <v/>
      </c>
      <c r="P14" s="2"/>
    </row>
    <row r="15" spans="1:17" ht="30" customHeight="1">
      <c r="A15" s="38">
        <v>5</v>
      </c>
      <c r="B15" s="25"/>
      <c r="C15" s="26"/>
      <c r="D15" s="27"/>
      <c r="E15" s="27"/>
      <c r="F15" s="28"/>
      <c r="G15" s="29"/>
      <c r="H15" s="30">
        <f t="shared" si="3"/>
        <v>0</v>
      </c>
      <c r="I15" s="31"/>
      <c r="J15" s="32"/>
      <c r="K15" s="34"/>
      <c r="L15" s="35"/>
      <c r="M15" s="51">
        <f t="shared" si="1"/>
        <v>0</v>
      </c>
      <c r="N15" s="39"/>
      <c r="O15" s="37" t="str">
        <f t="shared" si="2"/>
        <v/>
      </c>
      <c r="P15" s="2"/>
    </row>
    <row r="16" spans="1:17" ht="30" customHeight="1">
      <c r="A16" s="38">
        <v>6</v>
      </c>
      <c r="B16" s="25"/>
      <c r="C16" s="26"/>
      <c r="D16" s="27"/>
      <c r="E16" s="27"/>
      <c r="F16" s="28"/>
      <c r="G16" s="29"/>
      <c r="H16" s="30">
        <f t="shared" si="3"/>
        <v>0</v>
      </c>
      <c r="I16" s="31"/>
      <c r="J16" s="32"/>
      <c r="K16" s="34"/>
      <c r="L16" s="35"/>
      <c r="M16" s="51">
        <f t="shared" si="1"/>
        <v>0</v>
      </c>
      <c r="N16" s="39"/>
      <c r="O16" s="37" t="str">
        <f t="shared" si="2"/>
        <v/>
      </c>
      <c r="P16" s="2"/>
    </row>
    <row r="17" spans="1:16" ht="30" customHeight="1">
      <c r="A17" s="38">
        <v>7</v>
      </c>
      <c r="B17" s="25"/>
      <c r="C17" s="26"/>
      <c r="D17" s="27"/>
      <c r="E17" s="27"/>
      <c r="F17" s="28"/>
      <c r="G17" s="29"/>
      <c r="H17" s="30">
        <f t="shared" si="3"/>
        <v>0</v>
      </c>
      <c r="I17" s="31"/>
      <c r="J17" s="32"/>
      <c r="K17" s="34"/>
      <c r="L17" s="35"/>
      <c r="M17" s="51">
        <f t="shared" si="1"/>
        <v>0</v>
      </c>
      <c r="N17" s="39"/>
      <c r="O17" s="37" t="str">
        <f t="shared" si="2"/>
        <v/>
      </c>
      <c r="P17" s="2"/>
    </row>
    <row r="18" spans="1:16" ht="30" customHeight="1">
      <c r="A18" s="38">
        <v>8</v>
      </c>
      <c r="B18" s="25"/>
      <c r="C18" s="26"/>
      <c r="D18" s="27"/>
      <c r="E18" s="27"/>
      <c r="F18" s="28"/>
      <c r="G18" s="29"/>
      <c r="H18" s="30">
        <f t="shared" si="3"/>
        <v>0</v>
      </c>
      <c r="I18" s="31"/>
      <c r="J18" s="32"/>
      <c r="K18" s="34"/>
      <c r="L18" s="35"/>
      <c r="M18" s="51">
        <f t="shared" si="1"/>
        <v>0</v>
      </c>
      <c r="N18" s="39"/>
      <c r="O18" s="37" t="str">
        <f t="shared" si="2"/>
        <v/>
      </c>
      <c r="P18" s="2"/>
    </row>
    <row r="19" spans="1:16" ht="30" customHeight="1">
      <c r="A19" s="38">
        <v>9</v>
      </c>
      <c r="B19" s="25"/>
      <c r="C19" s="40"/>
      <c r="D19" s="27"/>
      <c r="E19" s="27"/>
      <c r="F19" s="41"/>
      <c r="G19" s="29"/>
      <c r="H19" s="30">
        <f t="shared" si="3"/>
        <v>0</v>
      </c>
      <c r="I19" s="31"/>
      <c r="J19" s="32"/>
      <c r="K19" s="34"/>
      <c r="L19" s="35"/>
      <c r="M19" s="51">
        <f t="shared" si="1"/>
        <v>0</v>
      </c>
      <c r="N19" s="39"/>
      <c r="O19" s="37" t="str">
        <f t="shared" si="2"/>
        <v/>
      </c>
      <c r="P19" s="2"/>
    </row>
    <row r="20" spans="1:16" ht="30" customHeight="1">
      <c r="A20" s="38">
        <v>10</v>
      </c>
      <c r="B20" s="25"/>
      <c r="C20" s="40"/>
      <c r="D20" s="27"/>
      <c r="E20" s="27"/>
      <c r="F20" s="41"/>
      <c r="G20" s="29"/>
      <c r="H20" s="30">
        <f t="shared" si="3"/>
        <v>0</v>
      </c>
      <c r="I20" s="31"/>
      <c r="J20" s="32"/>
      <c r="K20" s="34"/>
      <c r="L20" s="35"/>
      <c r="M20" s="51">
        <f t="shared" si="1"/>
        <v>0</v>
      </c>
      <c r="N20" s="39"/>
      <c r="O20" s="37" t="str">
        <f t="shared" si="2"/>
        <v/>
      </c>
      <c r="P20" s="2"/>
    </row>
    <row r="21" spans="1:16" ht="30" customHeight="1">
      <c r="A21" s="38">
        <v>11</v>
      </c>
      <c r="B21" s="25"/>
      <c r="C21" s="40"/>
      <c r="D21" s="27"/>
      <c r="E21" s="27"/>
      <c r="F21" s="40"/>
      <c r="G21" s="29"/>
      <c r="H21" s="30">
        <f t="shared" si="3"/>
        <v>0</v>
      </c>
      <c r="I21" s="31"/>
      <c r="J21" s="33"/>
      <c r="K21" s="34"/>
      <c r="L21" s="35"/>
      <c r="M21" s="51">
        <f t="shared" si="1"/>
        <v>0</v>
      </c>
      <c r="N21" s="39"/>
      <c r="O21" s="37" t="str">
        <f t="shared" si="2"/>
        <v/>
      </c>
      <c r="P21" s="2"/>
    </row>
    <row r="22" spans="1:16" ht="30" customHeight="1">
      <c r="A22" s="38">
        <v>12</v>
      </c>
      <c r="B22" s="25"/>
      <c r="C22" s="40"/>
      <c r="D22" s="27"/>
      <c r="E22" s="27"/>
      <c r="F22" s="40"/>
      <c r="G22" s="29"/>
      <c r="H22" s="30">
        <f t="shared" si="3"/>
        <v>0</v>
      </c>
      <c r="I22" s="32"/>
      <c r="J22" s="32"/>
      <c r="K22" s="34"/>
      <c r="L22" s="35"/>
      <c r="M22" s="51">
        <f t="shared" si="1"/>
        <v>0</v>
      </c>
      <c r="N22" s="39"/>
      <c r="O22" s="37" t="str">
        <f t="shared" si="2"/>
        <v/>
      </c>
      <c r="P22" s="2"/>
    </row>
    <row r="23" spans="1:16" ht="30" customHeight="1">
      <c r="A23" s="38">
        <v>13</v>
      </c>
      <c r="B23" s="43"/>
      <c r="C23" s="40"/>
      <c r="D23" s="45"/>
      <c r="E23" s="41"/>
      <c r="F23" s="42"/>
      <c r="G23" s="29"/>
      <c r="H23" s="30">
        <f t="shared" si="3"/>
        <v>0</v>
      </c>
      <c r="I23" s="44"/>
      <c r="J23" s="33"/>
      <c r="K23" s="34"/>
      <c r="L23" s="35"/>
      <c r="M23" s="51">
        <f t="shared" si="1"/>
        <v>0</v>
      </c>
      <c r="N23" s="39"/>
      <c r="O23" s="37" t="str">
        <f t="shared" si="2"/>
        <v/>
      </c>
      <c r="P23" s="2"/>
    </row>
    <row r="24" spans="1:16" ht="30" customHeight="1">
      <c r="A24" s="38">
        <v>14</v>
      </c>
      <c r="B24" s="43"/>
      <c r="C24" s="40"/>
      <c r="D24" s="45"/>
      <c r="E24" s="41"/>
      <c r="F24" s="42"/>
      <c r="G24" s="29"/>
      <c r="H24" s="30">
        <f t="shared" si="3"/>
        <v>0</v>
      </c>
      <c r="I24" s="44"/>
      <c r="J24" s="33"/>
      <c r="K24" s="34"/>
      <c r="L24" s="35"/>
      <c r="M24" s="51">
        <f t="shared" si="1"/>
        <v>0</v>
      </c>
      <c r="N24" s="39"/>
      <c r="O24" s="37" t="str">
        <f t="shared" si="2"/>
        <v/>
      </c>
      <c r="P24" s="2"/>
    </row>
    <row r="25" spans="1:16" ht="30" customHeight="1">
      <c r="A25" s="38">
        <v>15</v>
      </c>
      <c r="B25" s="43"/>
      <c r="C25" s="40"/>
      <c r="D25" s="45"/>
      <c r="E25" s="41"/>
      <c r="F25" s="42"/>
      <c r="G25" s="29"/>
      <c r="H25" s="30">
        <f t="shared" si="3"/>
        <v>0</v>
      </c>
      <c r="I25" s="44"/>
      <c r="J25" s="33"/>
      <c r="K25" s="34"/>
      <c r="L25" s="35"/>
      <c r="M25" s="51">
        <f t="shared" si="1"/>
        <v>0</v>
      </c>
      <c r="N25" s="39"/>
      <c r="O25" s="37" t="str">
        <f t="shared" si="2"/>
        <v/>
      </c>
      <c r="P25" s="2"/>
    </row>
    <row r="26" spans="1:16" ht="30" customHeight="1">
      <c r="A26" s="38">
        <v>16</v>
      </c>
      <c r="B26" s="43"/>
      <c r="C26" s="40"/>
      <c r="D26" s="45"/>
      <c r="E26" s="41"/>
      <c r="F26" s="42"/>
      <c r="G26" s="29"/>
      <c r="H26" s="30">
        <f t="shared" si="3"/>
        <v>0</v>
      </c>
      <c r="I26" s="44"/>
      <c r="J26" s="33"/>
      <c r="K26" s="34"/>
      <c r="L26" s="35"/>
      <c r="M26" s="51">
        <f t="shared" si="1"/>
        <v>0</v>
      </c>
      <c r="N26" s="39"/>
      <c r="O26" s="37" t="str">
        <f t="shared" si="2"/>
        <v/>
      </c>
      <c r="P26" s="2"/>
    </row>
    <row r="27" spans="1:16" ht="30" customHeight="1">
      <c r="A27" s="38">
        <v>17</v>
      </c>
      <c r="B27" s="43"/>
      <c r="C27" s="40"/>
      <c r="D27" s="45"/>
      <c r="E27" s="41"/>
      <c r="F27" s="42"/>
      <c r="G27" s="29"/>
      <c r="H27" s="30">
        <f t="shared" si="3"/>
        <v>0</v>
      </c>
      <c r="I27" s="44"/>
      <c r="J27" s="33"/>
      <c r="K27" s="34"/>
      <c r="L27" s="35"/>
      <c r="M27" s="51">
        <f t="shared" si="1"/>
        <v>0</v>
      </c>
      <c r="N27" s="39"/>
      <c r="O27" s="37" t="str">
        <f t="shared" si="2"/>
        <v/>
      </c>
      <c r="P27" s="2"/>
    </row>
  </sheetData>
  <mergeCells count="25">
    <mergeCell ref="A7:C7"/>
    <mergeCell ref="I8:I10"/>
    <mergeCell ref="J8:J10"/>
    <mergeCell ref="K8:L8"/>
    <mergeCell ref="M8:M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N8:N10"/>
    <mergeCell ref="O8:O10"/>
    <mergeCell ref="K9:K10"/>
    <mergeCell ref="L9:L10"/>
    <mergeCell ref="M5:N5"/>
    <mergeCell ref="B1:C1"/>
    <mergeCell ref="D1:E1"/>
    <mergeCell ref="B2:C2"/>
    <mergeCell ref="D2:E2"/>
    <mergeCell ref="B3:C3"/>
    <mergeCell ref="D3:E3"/>
  </mergeCells>
  <conditionalFormatting sqref="L1">
    <cfRule type="cellIs" dxfId="1" priority="1" operator="notEqual">
      <formula>0</formula>
    </cfRule>
  </conditionalFormatting>
  <dataValidations count="14">
    <dataValidation type="list" allowBlank="1" showInputMessage="1" showErrorMessage="1" sqref="D3:E3">
      <formula1>$P$1:$P$2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:B10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:I8">
      <formula1>0</formula1>
      <formula2>0</formula2>
    </dataValidation>
    <dataValidation type="textLength" operator="greaterThan" allowBlank="1" sqref="C21 C12 C23:C27">
      <formula1>1</formula1>
      <formula2>0</formula2>
    </dataValidation>
    <dataValidation type="date" operator="greaterThanOrEqual" showErrorMessage="1" errorTitle="Data" error="Inserire una data superiore al 1/11/2000" sqref="B23:B27 B11:B12">
      <formula1>36831</formula1>
      <formula2>0</formula2>
    </dataValidation>
    <dataValidation type="textLength" operator="greaterThan" sqref="F19:F20 F23:F27">
      <formula1>1</formula1>
      <formula2>0</formula2>
    </dataValidation>
    <dataValidation type="textLength" operator="greaterThan" allowBlank="1" showErrorMessage="1" sqref="E19:E21 D23:E27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J8:K8">
      <formula1>0</formula1>
      <formula2>0</formula2>
    </dataValidation>
    <dataValidation type="whole" operator="greaterThanOrEqual" allowBlank="1" showErrorMessage="1" errorTitle="Valore" error="Inserire un numero maggiore o uguale a 0 (zero)!" sqref="M11:M27">
      <formula1>0</formula1>
      <formula2>0</formula2>
    </dataValidation>
    <dataValidation type="decimal" operator="greaterThanOrEqual" allowBlank="1" showErrorMessage="1" errorTitle="Valore" error="Inserire un numero maggiore o uguale a 0 (zero)!" sqref="L18:L22 H11:I11 J11:L12 I17:I22 J13:K22 H12:H27 I23:L27">
      <formula1>0</formula1>
      <formula2>0</formula2>
    </dataValidation>
  </dataValidations>
  <printOptions horizontalCentered="1" verticalCentered="1"/>
  <pageMargins left="0.78749999999999998" right="0.78749999999999998" top="0.59097222222222223" bottom="0.59097222222222223" header="0.31527777777777777" footer="0.31527777777777777"/>
  <pageSetup paperSize="9" scale="33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view="pageBreakPreview" topLeftCell="E1" zoomScale="50" zoomScaleSheetLayoutView="50" workbookViewId="0">
      <pane ySplit="5" topLeftCell="A6" activePane="bottomLeft" state="frozen"/>
      <selection pane="bottomLeft" activeCell="P24" sqref="P24"/>
    </sheetView>
  </sheetViews>
  <sheetFormatPr defaultRowHeight="18"/>
  <cols>
    <col min="1" max="1" width="6.7109375" style="1" customWidth="1"/>
    <col min="2" max="2" width="16.5703125" style="2" customWidth="1"/>
    <col min="3" max="3" width="36" style="2" customWidth="1"/>
    <col min="4" max="4" width="32.7109375" style="2" customWidth="1"/>
    <col min="5" max="5" width="26.570312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19.85546875" style="2" customWidth="1"/>
    <col min="10" max="10" width="33.5703125" style="2" bestFit="1" customWidth="1"/>
    <col min="11" max="11" width="25.5703125" style="2" customWidth="1"/>
    <col min="12" max="15" width="19.85546875" style="2" customWidth="1"/>
    <col min="16" max="16" width="19.85546875" style="3" customWidth="1"/>
    <col min="17" max="17" width="8.5703125" style="2" customWidth="1"/>
    <col min="18" max="16384" width="9.140625" style="2"/>
  </cols>
  <sheetData>
    <row r="1" spans="1:17" s="7" customFormat="1" ht="35.25" customHeight="1">
      <c r="A1" s="4"/>
      <c r="B1" s="62" t="s">
        <v>0</v>
      </c>
      <c r="C1" s="62"/>
      <c r="D1" s="63" t="s">
        <v>36</v>
      </c>
      <c r="E1" s="63"/>
      <c r="F1" s="47" t="s">
        <v>40</v>
      </c>
      <c r="G1" s="46"/>
      <c r="K1" s="7" t="s">
        <v>33</v>
      </c>
      <c r="L1" s="3">
        <f>+O1-M7</f>
        <v>0</v>
      </c>
      <c r="M1" s="5" t="s">
        <v>1</v>
      </c>
      <c r="N1" s="6"/>
      <c r="O1" s="52">
        <f>SUM(H7:L7)</f>
        <v>941.25</v>
      </c>
      <c r="P1" s="3"/>
    </row>
    <row r="2" spans="1:17" s="7" customFormat="1" ht="35.25" customHeight="1">
      <c r="A2" s="4"/>
      <c r="B2" s="64" t="s">
        <v>2</v>
      </c>
      <c r="C2" s="64"/>
      <c r="D2" s="63"/>
      <c r="E2" s="63"/>
      <c r="F2" s="8"/>
      <c r="G2" s="8"/>
      <c r="M2" s="9" t="s">
        <v>3</v>
      </c>
      <c r="N2" s="10"/>
      <c r="O2" s="53"/>
      <c r="P2" s="3"/>
    </row>
    <row r="3" spans="1:17" s="7" customFormat="1" ht="35.25" customHeight="1">
      <c r="A3" s="4"/>
      <c r="B3" s="64" t="s">
        <v>29</v>
      </c>
      <c r="C3" s="64"/>
      <c r="D3" s="63" t="s">
        <v>30</v>
      </c>
      <c r="E3" s="63"/>
      <c r="M3" s="9" t="s">
        <v>4</v>
      </c>
      <c r="N3" s="10"/>
      <c r="O3" s="53">
        <f>SUM(N11:N32)</f>
        <v>901.45</v>
      </c>
      <c r="P3" s="11"/>
      <c r="Q3" s="12"/>
    </row>
    <row r="4" spans="1:17" s="7" customFormat="1" ht="35.25" customHeight="1" thickBot="1">
      <c r="A4" s="4"/>
      <c r="D4" s="12"/>
      <c r="E4" s="12"/>
      <c r="F4" s="9" t="s">
        <v>21</v>
      </c>
      <c r="G4" s="61">
        <v>1</v>
      </c>
      <c r="H4" s="13"/>
      <c r="I4" s="13"/>
      <c r="J4" s="2"/>
      <c r="K4" s="2"/>
      <c r="L4" s="2"/>
      <c r="M4" s="14" t="s">
        <v>5</v>
      </c>
      <c r="N4" s="15"/>
      <c r="O4" s="54"/>
      <c r="P4" s="11"/>
      <c r="Q4" s="12"/>
    </row>
    <row r="5" spans="1:17" s="7" customFormat="1" ht="33" customHeight="1" thickTop="1" thickBot="1">
      <c r="A5" s="4"/>
      <c r="B5" s="16" t="s">
        <v>6</v>
      </c>
      <c r="C5" s="17"/>
      <c r="D5" s="18"/>
      <c r="E5" s="12"/>
      <c r="F5" s="9" t="s">
        <v>7</v>
      </c>
      <c r="G5" s="61">
        <v>1.1100000000000001</v>
      </c>
      <c r="M5" s="71" t="s">
        <v>8</v>
      </c>
      <c r="N5" s="71"/>
      <c r="O5" s="55">
        <f>O1-O2-O3-O4</f>
        <v>39.799999999999955</v>
      </c>
      <c r="P5" s="11"/>
      <c r="Q5" s="12"/>
    </row>
    <row r="6" spans="1:17" s="7" customFormat="1" ht="31.5" customHeight="1" thickTop="1" thickBot="1">
      <c r="A6" s="4"/>
      <c r="B6" s="20" t="s">
        <v>9</v>
      </c>
      <c r="C6" s="20"/>
      <c r="D6" s="12"/>
      <c r="E6" s="12"/>
      <c r="F6" s="9" t="s">
        <v>10</v>
      </c>
      <c r="G6" s="21">
        <v>11.11</v>
      </c>
      <c r="P6" s="11"/>
      <c r="Q6" s="12"/>
    </row>
    <row r="7" spans="1:17" s="7" customFormat="1" ht="27" customHeight="1" thickTop="1" thickBot="1">
      <c r="A7" s="48"/>
      <c r="B7" s="49"/>
      <c r="C7" s="50" t="s">
        <v>31</v>
      </c>
      <c r="D7" s="80" t="s">
        <v>11</v>
      </c>
      <c r="E7" s="81"/>
      <c r="F7" s="81"/>
      <c r="G7" s="22">
        <f>SUM(G11:G24)</f>
        <v>0</v>
      </c>
      <c r="H7" s="56">
        <f>SUM(H11:H32)</f>
        <v>0</v>
      </c>
      <c r="I7" s="57">
        <f>SUM(I11:I32)</f>
        <v>0</v>
      </c>
      <c r="J7" s="58">
        <f>SUM(J11:J32)</f>
        <v>315.25</v>
      </c>
      <c r="K7" s="57">
        <f>SUM(K11:K32)</f>
        <v>0</v>
      </c>
      <c r="L7" s="59">
        <f>SUM(L11:L32)</f>
        <v>626</v>
      </c>
      <c r="M7" s="56">
        <f>SUM(G7:L7)</f>
        <v>941.25</v>
      </c>
      <c r="N7" s="60">
        <f>SUM(N11:N32)</f>
        <v>901.45</v>
      </c>
      <c r="O7" s="11"/>
    </row>
    <row r="8" spans="1:17" ht="36" customHeight="1" thickTop="1" thickBot="1">
      <c r="A8" s="82"/>
      <c r="B8" s="84" t="s">
        <v>12</v>
      </c>
      <c r="C8" s="84" t="s">
        <v>13</v>
      </c>
      <c r="D8" s="86" t="s">
        <v>27</v>
      </c>
      <c r="E8" s="85" t="s">
        <v>14</v>
      </c>
      <c r="F8" s="87" t="s">
        <v>25</v>
      </c>
      <c r="G8" s="88" t="s">
        <v>15</v>
      </c>
      <c r="H8" s="89" t="s">
        <v>16</v>
      </c>
      <c r="I8" s="75" t="s">
        <v>26</v>
      </c>
      <c r="J8" s="76" t="s">
        <v>28</v>
      </c>
      <c r="K8" s="77" t="s">
        <v>22</v>
      </c>
      <c r="L8" s="78"/>
      <c r="M8" s="79" t="s">
        <v>17</v>
      </c>
      <c r="N8" s="65" t="s">
        <v>18</v>
      </c>
      <c r="O8" s="66" t="s">
        <v>19</v>
      </c>
      <c r="P8" s="2"/>
    </row>
    <row r="9" spans="1:17" ht="36" customHeight="1" thickTop="1" thickBot="1">
      <c r="A9" s="83"/>
      <c r="B9" s="85"/>
      <c r="C9" s="85"/>
      <c r="D9" s="85"/>
      <c r="E9" s="85"/>
      <c r="F9" s="87"/>
      <c r="G9" s="88"/>
      <c r="H9" s="89"/>
      <c r="I9" s="75"/>
      <c r="J9" s="76"/>
      <c r="K9" s="67" t="s">
        <v>23</v>
      </c>
      <c r="L9" s="69" t="s">
        <v>24</v>
      </c>
      <c r="M9" s="79"/>
      <c r="N9" s="65"/>
      <c r="O9" s="66"/>
      <c r="P9" s="2"/>
    </row>
    <row r="10" spans="1:17" ht="37.5" customHeight="1" thickTop="1" thickBot="1">
      <c r="A10" s="83"/>
      <c r="B10" s="85"/>
      <c r="C10" s="85"/>
      <c r="D10" s="85"/>
      <c r="E10" s="85"/>
      <c r="F10" s="87"/>
      <c r="G10" s="23" t="s">
        <v>20</v>
      </c>
      <c r="H10" s="89"/>
      <c r="I10" s="75"/>
      <c r="J10" s="76"/>
      <c r="K10" s="68"/>
      <c r="L10" s="70"/>
      <c r="M10" s="79"/>
      <c r="N10" s="65"/>
      <c r="O10" s="66"/>
      <c r="P10" s="2"/>
    </row>
    <row r="11" spans="1:17" ht="30" customHeight="1" thickTop="1">
      <c r="A11" s="24">
        <v>1</v>
      </c>
      <c r="B11" s="25">
        <v>40302</v>
      </c>
      <c r="C11" s="26"/>
      <c r="D11" s="27" t="s">
        <v>41</v>
      </c>
      <c r="E11" s="27"/>
      <c r="F11" s="28" t="s">
        <v>37</v>
      </c>
      <c r="G11" s="29"/>
      <c r="H11" s="30"/>
      <c r="I11" s="31"/>
      <c r="J11" s="32">
        <v>26.5</v>
      </c>
      <c r="K11" s="34"/>
      <c r="L11" s="35"/>
      <c r="M11" s="51">
        <f t="shared" ref="M11:M22" si="0">SUM(H11:L11)</f>
        <v>26.5</v>
      </c>
      <c r="N11" s="39">
        <v>26.5</v>
      </c>
      <c r="O11" s="37" t="str">
        <f t="shared" ref="O11:O24" si="1">IF(F11="Milano","X","")</f>
        <v>X</v>
      </c>
      <c r="P11" s="2"/>
    </row>
    <row r="12" spans="1:17" ht="30" customHeight="1">
      <c r="A12" s="38">
        <v>2</v>
      </c>
      <c r="B12" s="25">
        <v>40303</v>
      </c>
      <c r="C12" s="26"/>
      <c r="D12" s="27" t="s">
        <v>41</v>
      </c>
      <c r="E12" s="27"/>
      <c r="F12" s="28" t="s">
        <v>37</v>
      </c>
      <c r="G12" s="29"/>
      <c r="H12" s="30"/>
      <c r="I12" s="31"/>
      <c r="J12" s="32"/>
      <c r="K12" s="34"/>
      <c r="L12" s="35">
        <v>58</v>
      </c>
      <c r="M12" s="51">
        <f t="shared" si="0"/>
        <v>58</v>
      </c>
      <c r="N12" s="39">
        <v>58</v>
      </c>
      <c r="O12" s="37" t="str">
        <f t="shared" si="1"/>
        <v>X</v>
      </c>
      <c r="P12" s="2"/>
    </row>
    <row r="13" spans="1:17" ht="30" customHeight="1">
      <c r="A13" s="38">
        <v>3</v>
      </c>
      <c r="B13" s="25">
        <v>40304</v>
      </c>
      <c r="C13" s="26"/>
      <c r="D13" s="27" t="s">
        <v>41</v>
      </c>
      <c r="E13" s="27"/>
      <c r="F13" s="28" t="s">
        <v>37</v>
      </c>
      <c r="G13" s="29"/>
      <c r="H13" s="30"/>
      <c r="I13" s="31"/>
      <c r="J13" s="32">
        <v>21</v>
      </c>
      <c r="K13" s="34"/>
      <c r="L13" s="35"/>
      <c r="M13" s="51">
        <f t="shared" si="0"/>
        <v>21</v>
      </c>
      <c r="N13" s="39">
        <v>21</v>
      </c>
      <c r="O13" s="37" t="str">
        <f t="shared" si="1"/>
        <v>X</v>
      </c>
      <c r="P13" s="2"/>
    </row>
    <row r="14" spans="1:17" ht="30" customHeight="1">
      <c r="A14" s="38">
        <v>4</v>
      </c>
      <c r="B14" s="43">
        <v>40305</v>
      </c>
      <c r="C14" s="26"/>
      <c r="D14" s="27" t="s">
        <v>41</v>
      </c>
      <c r="E14" s="27"/>
      <c r="F14" s="28" t="s">
        <v>37</v>
      </c>
      <c r="G14" s="29"/>
      <c r="H14" s="30"/>
      <c r="I14" s="31"/>
      <c r="J14" s="32"/>
      <c r="K14" s="34"/>
      <c r="L14" s="35">
        <v>42.5</v>
      </c>
      <c r="M14" s="51">
        <f t="shared" si="0"/>
        <v>42.5</v>
      </c>
      <c r="N14" s="36">
        <v>42.5</v>
      </c>
      <c r="O14" s="37"/>
      <c r="P14" s="2"/>
    </row>
    <row r="15" spans="1:17" ht="30" customHeight="1">
      <c r="A15" s="38">
        <v>5</v>
      </c>
      <c r="B15" s="25">
        <v>40308</v>
      </c>
      <c r="C15" s="40"/>
      <c r="D15" s="27" t="s">
        <v>41</v>
      </c>
      <c r="E15" s="27"/>
      <c r="F15" s="28" t="s">
        <v>37</v>
      </c>
      <c r="G15" s="29"/>
      <c r="H15" s="30"/>
      <c r="I15" s="31"/>
      <c r="J15" s="31"/>
      <c r="K15" s="31"/>
      <c r="L15" s="35">
        <v>36.5</v>
      </c>
      <c r="M15" s="51">
        <f t="shared" si="0"/>
        <v>36.5</v>
      </c>
      <c r="N15" s="36">
        <v>36.5</v>
      </c>
      <c r="O15" s="37"/>
      <c r="P15" s="2"/>
    </row>
    <row r="16" spans="1:17" ht="30" customHeight="1">
      <c r="A16" s="38">
        <v>6</v>
      </c>
      <c r="B16" s="25">
        <v>40309</v>
      </c>
      <c r="C16" s="40"/>
      <c r="D16" s="27" t="s">
        <v>41</v>
      </c>
      <c r="E16" s="27"/>
      <c r="F16" s="28" t="s">
        <v>37</v>
      </c>
      <c r="G16" s="29"/>
      <c r="H16" s="30"/>
      <c r="I16" s="31"/>
      <c r="J16" s="32"/>
      <c r="K16" s="34"/>
      <c r="L16" s="35">
        <v>32.5</v>
      </c>
      <c r="M16" s="51">
        <f t="shared" si="0"/>
        <v>32.5</v>
      </c>
      <c r="N16" s="39">
        <v>32.5</v>
      </c>
      <c r="O16" s="37" t="str">
        <f t="shared" si="1"/>
        <v>X</v>
      </c>
      <c r="P16" s="2"/>
    </row>
    <row r="17" spans="1:16" ht="30" customHeight="1">
      <c r="A17" s="38">
        <v>7</v>
      </c>
      <c r="B17" s="25">
        <v>40312</v>
      </c>
      <c r="C17" s="40"/>
      <c r="D17" s="27" t="s">
        <v>41</v>
      </c>
      <c r="E17" s="27"/>
      <c r="F17" s="28" t="s">
        <v>37</v>
      </c>
      <c r="G17" s="29"/>
      <c r="H17" s="30"/>
      <c r="I17" s="31"/>
      <c r="J17" s="32">
        <v>21</v>
      </c>
      <c r="K17" s="34"/>
      <c r="L17" s="35"/>
      <c r="M17" s="51">
        <f t="shared" si="0"/>
        <v>21</v>
      </c>
      <c r="N17" s="39">
        <v>21</v>
      </c>
      <c r="O17" s="37" t="str">
        <f t="shared" si="1"/>
        <v>X</v>
      </c>
      <c r="P17" s="2"/>
    </row>
    <row r="18" spans="1:16" ht="30" customHeight="1">
      <c r="A18" s="38">
        <v>8</v>
      </c>
      <c r="B18" s="25">
        <v>40316</v>
      </c>
      <c r="C18" s="40"/>
      <c r="D18" s="27" t="s">
        <v>41</v>
      </c>
      <c r="E18" s="27"/>
      <c r="F18" s="28" t="s">
        <v>37</v>
      </c>
      <c r="G18" s="29"/>
      <c r="H18" s="30"/>
      <c r="I18" s="31"/>
      <c r="J18" s="32"/>
      <c r="K18" s="34"/>
      <c r="L18" s="35">
        <v>86</v>
      </c>
      <c r="M18" s="51">
        <f t="shared" si="0"/>
        <v>86</v>
      </c>
      <c r="N18" s="39">
        <v>86</v>
      </c>
      <c r="O18" s="37" t="str">
        <f t="shared" si="1"/>
        <v>X</v>
      </c>
      <c r="P18" s="2"/>
    </row>
    <row r="19" spans="1:16" ht="30" customHeight="1">
      <c r="A19" s="38">
        <v>9</v>
      </c>
      <c r="B19" s="25">
        <v>40316</v>
      </c>
      <c r="C19" s="40"/>
      <c r="D19" s="27" t="s">
        <v>42</v>
      </c>
      <c r="E19" s="27"/>
      <c r="F19" s="41" t="s">
        <v>37</v>
      </c>
      <c r="G19" s="29"/>
      <c r="H19" s="30"/>
      <c r="I19" s="31"/>
      <c r="J19" s="32">
        <v>9.8000000000000007</v>
      </c>
      <c r="K19" s="34"/>
      <c r="L19" s="35"/>
      <c r="M19" s="51">
        <f t="shared" si="0"/>
        <v>9.8000000000000007</v>
      </c>
      <c r="N19" s="39"/>
      <c r="O19" s="37" t="str">
        <f t="shared" si="1"/>
        <v>X</v>
      </c>
      <c r="P19" s="2"/>
    </row>
    <row r="20" spans="1:16" ht="30" customHeight="1">
      <c r="A20" s="38">
        <v>10</v>
      </c>
      <c r="B20" s="25">
        <v>40317</v>
      </c>
      <c r="C20" s="40"/>
      <c r="D20" s="27" t="s">
        <v>41</v>
      </c>
      <c r="E20" s="27"/>
      <c r="F20" s="28" t="s">
        <v>37</v>
      </c>
      <c r="G20" s="29"/>
      <c r="H20" s="30"/>
      <c r="I20" s="31"/>
      <c r="J20" s="32"/>
      <c r="K20" s="34"/>
      <c r="L20" s="35">
        <v>38.5</v>
      </c>
      <c r="M20" s="51">
        <f t="shared" si="0"/>
        <v>38.5</v>
      </c>
      <c r="N20" s="39">
        <v>38.5</v>
      </c>
      <c r="O20" s="37" t="str">
        <f t="shared" si="1"/>
        <v>X</v>
      </c>
      <c r="P20" s="2"/>
    </row>
    <row r="21" spans="1:16" ht="30" customHeight="1">
      <c r="A21" s="38">
        <v>11</v>
      </c>
      <c r="B21" s="43">
        <v>40318</v>
      </c>
      <c r="C21" s="40"/>
      <c r="D21" s="27" t="s">
        <v>41</v>
      </c>
      <c r="E21" s="27"/>
      <c r="F21" s="28" t="s">
        <v>37</v>
      </c>
      <c r="G21" s="29"/>
      <c r="H21" s="30"/>
      <c r="I21" s="44"/>
      <c r="J21" s="33"/>
      <c r="K21" s="34"/>
      <c r="L21" s="35">
        <v>75</v>
      </c>
      <c r="M21" s="51">
        <f t="shared" si="0"/>
        <v>75</v>
      </c>
      <c r="N21" s="39">
        <v>75</v>
      </c>
      <c r="O21" s="37" t="str">
        <f t="shared" si="1"/>
        <v>X</v>
      </c>
      <c r="P21" s="2"/>
    </row>
    <row r="22" spans="1:16" ht="30" customHeight="1">
      <c r="A22" s="38">
        <v>12</v>
      </c>
      <c r="B22" s="43">
        <v>40318</v>
      </c>
      <c r="C22" s="40"/>
      <c r="D22" s="45" t="s">
        <v>39</v>
      </c>
      <c r="E22" s="41"/>
      <c r="F22" s="28" t="s">
        <v>37</v>
      </c>
      <c r="G22" s="29"/>
      <c r="H22" s="30"/>
      <c r="I22" s="44"/>
      <c r="J22" s="32">
        <v>50.2</v>
      </c>
      <c r="K22" s="34"/>
      <c r="L22" s="35"/>
      <c r="M22" s="51">
        <f t="shared" si="0"/>
        <v>50.2</v>
      </c>
      <c r="N22" s="39">
        <v>50.2</v>
      </c>
      <c r="O22" s="37" t="str">
        <f t="shared" si="1"/>
        <v>X</v>
      </c>
      <c r="P22" s="2"/>
    </row>
    <row r="23" spans="1:16" ht="30" customHeight="1">
      <c r="A23" s="38">
        <v>13</v>
      </c>
      <c r="B23" s="43">
        <v>40319</v>
      </c>
      <c r="C23" s="40"/>
      <c r="D23" s="27" t="s">
        <v>41</v>
      </c>
      <c r="E23" s="27"/>
      <c r="F23" s="28" t="s">
        <v>37</v>
      </c>
      <c r="G23" s="29"/>
      <c r="H23" s="30">
        <f t="shared" ref="H23:H24" si="2">IF($D$3="si",($G$5*G23),IF($D$3="no",G23*$G$4,0))</f>
        <v>0</v>
      </c>
      <c r="I23" s="44"/>
      <c r="J23" s="33"/>
      <c r="K23" s="34"/>
      <c r="L23" s="35">
        <v>178</v>
      </c>
      <c r="M23" s="51">
        <f t="shared" ref="M23:M24" si="3">SUM(H23:L23)</f>
        <v>178</v>
      </c>
      <c r="N23" s="39">
        <v>178</v>
      </c>
      <c r="O23" s="37" t="str">
        <f t="shared" si="1"/>
        <v>X</v>
      </c>
      <c r="P23" s="2"/>
    </row>
    <row r="24" spans="1:16" ht="30" customHeight="1">
      <c r="A24" s="38">
        <v>14</v>
      </c>
      <c r="B24" s="43">
        <v>40319</v>
      </c>
      <c r="C24" s="40"/>
      <c r="D24" s="27" t="s">
        <v>41</v>
      </c>
      <c r="E24" s="27"/>
      <c r="F24" s="28" t="s">
        <v>37</v>
      </c>
      <c r="G24" s="29"/>
      <c r="H24" s="30">
        <f t="shared" si="2"/>
        <v>0</v>
      </c>
      <c r="I24" s="44"/>
      <c r="J24" s="33"/>
      <c r="K24" s="34"/>
      <c r="L24" s="35">
        <v>79</v>
      </c>
      <c r="M24" s="51">
        <f t="shared" si="3"/>
        <v>79</v>
      </c>
      <c r="N24" s="39">
        <v>79</v>
      </c>
      <c r="O24" s="37" t="str">
        <f t="shared" si="1"/>
        <v>X</v>
      </c>
      <c r="P24" s="2"/>
    </row>
    <row r="25" spans="1:16" ht="31.5" customHeight="1">
      <c r="A25" s="38">
        <v>15</v>
      </c>
      <c r="B25" s="43">
        <v>40319</v>
      </c>
      <c r="C25" s="40"/>
      <c r="D25" s="45" t="s">
        <v>42</v>
      </c>
      <c r="E25" s="41"/>
      <c r="F25" s="42" t="s">
        <v>37</v>
      </c>
      <c r="G25" s="29"/>
      <c r="H25" s="30">
        <f t="shared" ref="H25:H26" si="4">IF($D$3="si",($G$5*G25),IF($D$3="no",G25*$G$4,0))</f>
        <v>0</v>
      </c>
      <c r="I25" s="44"/>
      <c r="J25" s="33">
        <v>10</v>
      </c>
      <c r="K25" s="34"/>
      <c r="L25" s="35"/>
      <c r="M25" s="51">
        <f t="shared" ref="M25:M26" si="5">SUM(H25:L25)</f>
        <v>10</v>
      </c>
      <c r="N25" s="39"/>
      <c r="O25" s="37" t="str">
        <f t="shared" ref="O25:O26" si="6">IF(F25="Milano","X","")</f>
        <v>X</v>
      </c>
    </row>
    <row r="26" spans="1:16" ht="30" customHeight="1">
      <c r="A26" s="38">
        <v>16</v>
      </c>
      <c r="B26" s="43">
        <v>40322</v>
      </c>
      <c r="C26" s="40"/>
      <c r="D26" s="45" t="s">
        <v>39</v>
      </c>
      <c r="E26" s="41"/>
      <c r="F26" s="28" t="s">
        <v>37</v>
      </c>
      <c r="G26" s="29"/>
      <c r="H26" s="30">
        <f t="shared" si="4"/>
        <v>0</v>
      </c>
      <c r="I26" s="44"/>
      <c r="J26" s="33">
        <v>74.59</v>
      </c>
      <c r="K26" s="34"/>
      <c r="L26" s="35"/>
      <c r="M26" s="51">
        <f t="shared" si="5"/>
        <v>74.59</v>
      </c>
      <c r="N26" s="39">
        <v>74.59</v>
      </c>
      <c r="O26" s="37" t="str">
        <f t="shared" si="6"/>
        <v>X</v>
      </c>
    </row>
    <row r="27" spans="1:16" ht="27" customHeight="1">
      <c r="A27" s="38">
        <v>17</v>
      </c>
      <c r="B27" s="43">
        <v>40322</v>
      </c>
      <c r="C27" s="40"/>
      <c r="D27" s="45" t="s">
        <v>39</v>
      </c>
      <c r="E27" s="41"/>
      <c r="F27" s="28" t="s">
        <v>37</v>
      </c>
      <c r="G27" s="29"/>
      <c r="H27" s="30">
        <f t="shared" ref="H27" si="7">IF($D$3="si",($G$5*G27),IF($D$3="no",G27*$G$4,0))</f>
        <v>0</v>
      </c>
      <c r="I27" s="44"/>
      <c r="J27" s="33">
        <v>82.16</v>
      </c>
      <c r="K27" s="34"/>
      <c r="L27" s="35"/>
      <c r="M27" s="51">
        <f t="shared" ref="M27" si="8">SUM(H27:L27)</f>
        <v>82.16</v>
      </c>
      <c r="N27" s="39">
        <v>82.16</v>
      </c>
      <c r="O27" s="37" t="str">
        <f t="shared" ref="O27:O29" si="9">IF(F27="Milano","X","")</f>
        <v>X</v>
      </c>
    </row>
    <row r="28" spans="1:16" ht="25.5" customHeight="1">
      <c r="A28" s="38">
        <v>18</v>
      </c>
      <c r="B28" s="43">
        <v>40323</v>
      </c>
      <c r="C28" s="40"/>
      <c r="D28" s="45" t="s">
        <v>42</v>
      </c>
      <c r="E28" s="41"/>
      <c r="F28" s="28" t="s">
        <v>37</v>
      </c>
      <c r="G28" s="29"/>
      <c r="H28" s="30"/>
      <c r="I28" s="44"/>
      <c r="J28" s="33">
        <v>8.6999999999999993</v>
      </c>
      <c r="K28" s="34"/>
      <c r="L28" s="35"/>
      <c r="M28" s="51">
        <v>8.6999999999999993</v>
      </c>
      <c r="N28" s="39"/>
      <c r="O28" s="37" t="str">
        <f t="shared" si="9"/>
        <v>X</v>
      </c>
    </row>
    <row r="29" spans="1:16" ht="25.5" customHeight="1">
      <c r="A29" s="38">
        <v>19</v>
      </c>
      <c r="B29" s="43">
        <v>40323</v>
      </c>
      <c r="C29" s="40"/>
      <c r="D29" s="45" t="s">
        <v>42</v>
      </c>
      <c r="E29" s="41"/>
      <c r="F29" s="28" t="s">
        <v>37</v>
      </c>
      <c r="G29" s="29"/>
      <c r="H29" s="30"/>
      <c r="I29" s="44"/>
      <c r="J29" s="33">
        <v>11.3</v>
      </c>
      <c r="K29" s="34"/>
      <c r="L29" s="35"/>
      <c r="M29" s="51">
        <v>11.3</v>
      </c>
      <c r="N29" s="39"/>
      <c r="O29" s="37" t="str">
        <f t="shared" si="9"/>
        <v>X</v>
      </c>
    </row>
    <row r="30" spans="1:16" ht="30" customHeight="1">
      <c r="A30" s="38"/>
      <c r="B30" s="43"/>
      <c r="C30" s="40"/>
      <c r="D30" s="45"/>
      <c r="E30" s="41"/>
      <c r="F30" s="28"/>
      <c r="G30" s="29"/>
      <c r="H30" s="30"/>
      <c r="I30" s="44"/>
      <c r="J30" s="33"/>
      <c r="K30" s="34"/>
      <c r="L30" s="35"/>
      <c r="M30" s="51"/>
      <c r="N30" s="39"/>
      <c r="O30" s="37"/>
    </row>
    <row r="31" spans="1:16" ht="24" customHeight="1">
      <c r="A31" s="38"/>
      <c r="B31" s="43"/>
      <c r="C31" s="40"/>
      <c r="D31" s="45"/>
      <c r="E31" s="41"/>
      <c r="F31" s="28"/>
      <c r="G31" s="29"/>
      <c r="H31" s="30"/>
      <c r="I31" s="44"/>
      <c r="J31" s="33"/>
      <c r="K31" s="34"/>
      <c r="L31" s="35"/>
      <c r="M31" s="51"/>
      <c r="N31" s="39"/>
      <c r="O31" s="37"/>
    </row>
    <row r="32" spans="1:16" ht="31.5" customHeight="1"/>
  </sheetData>
  <mergeCells count="24">
    <mergeCell ref="O8:O10"/>
    <mergeCell ref="M8:M10"/>
    <mergeCell ref="D7:F7"/>
    <mergeCell ref="A8:A10"/>
    <mergeCell ref="B8:B10"/>
    <mergeCell ref="C8:C10"/>
    <mergeCell ref="D8:D10"/>
    <mergeCell ref="E8:E10"/>
    <mergeCell ref="F8:F10"/>
    <mergeCell ref="J8:J10"/>
    <mergeCell ref="G8:G9"/>
    <mergeCell ref="H8:H10"/>
    <mergeCell ref="N8:N10"/>
    <mergeCell ref="I8:I10"/>
    <mergeCell ref="K8:L8"/>
    <mergeCell ref="M5:N5"/>
    <mergeCell ref="B3:C3"/>
    <mergeCell ref="D3:E3"/>
    <mergeCell ref="K9:K10"/>
    <mergeCell ref="B1:C1"/>
    <mergeCell ref="D1:E1"/>
    <mergeCell ref="B2:C2"/>
    <mergeCell ref="D2:E2"/>
    <mergeCell ref="L9:L10"/>
  </mergeCells>
  <phoneticPr fontId="0" type="noConversion"/>
  <conditionalFormatting sqref="L1">
    <cfRule type="cellIs" dxfId="0" priority="1" operator="notEqual">
      <formula>0</formula>
    </cfRule>
  </conditionalFormatting>
  <dataValidations xWindow="511" yWindow="216" count="14">
    <dataValidation type="date" operator="greaterThanOrEqual" showErrorMessage="1" errorTitle="Data" error="Inserire una data superiore al 1/11/2000" sqref="B14 B21:B27">
      <formula1>36831</formula1>
      <formula2>0</formula2>
    </dataValidation>
    <dataValidation type="decimal" operator="greaterThanOrEqual" allowBlank="1" showErrorMessage="1" errorTitle="Valore" error="Inserire un numero maggiore o uguale a 0 (zero)!" sqref="I14 H15:I27 K15:L27 J16:J21 J23:J27 H11:H14 J11:K14">
      <formula1>0</formula1>
      <formula2>0</formula2>
    </dataValidation>
    <dataValidation type="whole" operator="greaterThanOrEqual" allowBlank="1" showErrorMessage="1" errorTitle="Valore" error="Inserire un numero maggiore o uguale a 0 (zero)!" sqref="M23:M27">
      <formula1>0</formula1>
      <formula2>0</formula2>
    </dataValidation>
    <dataValidation type="textLength" operator="greaterThan" allowBlank="1" showErrorMessage="1" sqref="E19 D22:E22 D25:E27">
      <formula1>1</formula1>
      <formula2>0</formula2>
    </dataValidation>
    <dataValidation type="textLength" operator="greaterThan" sqref="F19 F25">
      <formula1>1</formula1>
      <formula2>0</formula2>
    </dataValidation>
    <dataValidation type="textLength" operator="greaterThan" allowBlank="1" sqref="C21:C27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J8:K8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:I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:B10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$P$1:$P$2</formula1>
    </dataValidation>
  </dataValidations>
  <printOptions horizontalCentered="1" verticalCentered="1"/>
  <pageMargins left="0.78749999999999998" right="0.78749999999999998" top="0.59097222222222223" bottom="0.59097222222222223" header="0.31527777777777777" footer="0.31527777777777777"/>
  <pageSetup paperSize="9" scale="33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Estero</vt:lpstr>
      <vt:lpstr>Nota Spese Italia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ht amministrazione</cp:lastModifiedBy>
  <cp:revision>1</cp:revision>
  <cp:lastPrinted>2010-04-22T08:50:23Z</cp:lastPrinted>
  <dcterms:created xsi:type="dcterms:W3CDTF">2007-03-06T14:42:56Z</dcterms:created>
  <dcterms:modified xsi:type="dcterms:W3CDTF">2010-06-09T10:39:21Z</dcterms:modified>
</cp:coreProperties>
</file>