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Nota Spese Estero" sheetId="1" r:id="rId1"/>
    <sheet name="Nota Spese Italia scontr. HT" sheetId="2" r:id="rId2"/>
  </sheets>
  <definedNames>
    <definedName name="_xlnm.Print_Area" localSheetId="1">'Nota Spese Italia scontr. HT'!$A$1:$O$16</definedName>
    <definedName name="Print_Area_1">'Nota Spese Estero'!$A$1:$Q$29</definedName>
    <definedName name="Print_Area_2">'Nota Spese Italia scontr. HT'!$A$1:$R$66</definedName>
    <definedName name="Print_Titles_1">'Nota Spese Estero'!$1:$10</definedName>
    <definedName name="Print_Titles_2">'Nota Spese Italia scontr. HT'!$7:$10</definedName>
  </definedNames>
  <calcPr fullCalcOnLoad="1"/>
</workbook>
</file>

<file path=xl/sharedStrings.xml><?xml version="1.0" encoding="utf-8"?>
<sst xmlns="http://schemas.openxmlformats.org/spreadsheetml/2006/main" count="104" uniqueCount="57">
  <si>
    <t>Nominativo</t>
  </si>
  <si>
    <t>APRILE</t>
  </si>
  <si>
    <t>04_01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</si>
  <si>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</si>
  <si>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</si>
  <si>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</si>
  <si>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</si>
  <si>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</si>
  <si>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</si>
  <si>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</si>
  <si>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</si>
  <si>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</si>
  <si>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</si>
  <si>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</si>
  <si>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X</t>
  </si>
  <si>
    <t>Costo carburante -</t>
  </si>
  <si>
    <t>TOTALE DOVUTO</t>
  </si>
  <si>
    <t>(importi in Valuta  XXX)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</si>
  <si>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</si>
  <si>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</si>
  <si>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</si>
  <si>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</si>
  <si>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</si>
  <si>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</si>
  <si>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</si>
  <si>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</si>
  <si>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</si>
  <si>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</si>
  <si>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</si>
  <si>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(TAXI AUTOBUS)</t>
  </si>
  <si>
    <t>SPESE VITTO / ALLOGGIO</t>
  </si>
  <si>
    <t>Totale SPESA</t>
  </si>
  <si>
    <t>di cui SPESA TOTALE CON CARTA CREDITO AZIENDALE</t>
  </si>
  <si>
    <t>Indeducibile</t>
  </si>
  <si>
    <t>Fatture / Ricevute Fiscali</t>
  </si>
  <si>
    <t>Scontrini Fiscali</t>
  </si>
  <si>
    <t>KM</t>
  </si>
  <si>
    <t>Firma</t>
  </si>
  <si>
    <t>Verificato</t>
  </si>
  <si>
    <t>Luca Filippi</t>
  </si>
  <si>
    <t>Ottobre</t>
  </si>
  <si>
    <t>2010_01</t>
  </si>
  <si>
    <t>David Vincenzetti</t>
  </si>
  <si>
    <t>(importi in Euro € )</t>
  </si>
  <si>
    <t>SPESE ITALIA</t>
  </si>
  <si>
    <t>Indirizzo</t>
  </si>
  <si>
    <t>Città
(Inserire "Milano" o altra città ove è stata effettuata la spesa)</t>
  </si>
  <si>
    <t>VARIE (Taxi / BUS / VARIE)</t>
  </si>
  <si>
    <t>SPESE VITTO  / ALLOGGIO</t>
  </si>
  <si>
    <t>Bologna</t>
  </si>
  <si>
    <t>TSF</t>
  </si>
  <si>
    <t>VA/PT applicazioni web</t>
  </si>
  <si>
    <t>Via dello Scalo Prenestino</t>
  </si>
  <si>
    <t>Roma</t>
  </si>
  <si>
    <t>CRIF</t>
  </si>
  <si>
    <t>Attività di VA/PT in LAN</t>
  </si>
  <si>
    <t>Via Mario Fantin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</si>
</sst>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  <numFmt numFmtId="165" formatCode="_-* #,##0.00_-;\-* #,##0.00_-;_-* \-??_-;_-@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#,##0.00;[Red]#,##0.00"/>
  </numFmts>
  <fonts count="46">
    <font>
      <sz val="10"/>
      <name val="Arial"/>
      <family val="2"/>
    </font>
    <font>
      <sz val="11"/>
      <color indexed="55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u val="single"/>
      <sz val="14"/>
      <name val="Gulim"/>
      <family val="2"/>
    </font>
    <font>
      <sz val="9"/>
      <name val="Gulim"/>
      <family val="2"/>
    </font>
    <font>
      <b/>
      <sz val="9"/>
      <name val="Gulim"/>
      <family val="2"/>
    </font>
    <font>
      <b/>
      <u val="single"/>
      <sz val="9"/>
      <name val="Gulim"/>
      <family val="2"/>
    </font>
    <font>
      <sz val="11"/>
      <color indexed="1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i/>
      <sz val="20"/>
      <color indexed="45"/>
      <name val="Gulim"/>
      <family val="2"/>
    </font>
    <font>
      <i/>
      <sz val="9"/>
      <color indexed="45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Gulim"/>
      <family val="2"/>
    </font>
    <font>
      <i/>
      <sz val="9"/>
      <color rgb="FFFF0000"/>
      <name val="Gulim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double"/>
      <bottom style="double"/>
    </border>
    <border>
      <left/>
      <right style="thin"/>
      <top style="thin"/>
      <bottom style="medium"/>
    </border>
    <border>
      <left style="medium"/>
      <right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n"/>
      <bottom style="thick"/>
    </border>
    <border>
      <left style="thick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/>
      <top style="hair"/>
      <bottom style="hair"/>
    </border>
    <border>
      <left style="thick"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/>
      <bottom style="hair"/>
    </border>
    <border>
      <left style="thick"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 style="thin"/>
      <right/>
      <top style="thick"/>
      <bottom style="thick"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n"/>
      <right/>
      <top style="thick"/>
      <bottom style="thin"/>
    </border>
    <border>
      <left/>
      <right style="thick"/>
      <top style="thick"/>
      <bottom style="thick"/>
    </border>
    <border>
      <left style="double"/>
      <right/>
      <top style="double"/>
      <bottom style="double"/>
    </border>
    <border>
      <left style="thick"/>
      <right style="thin"/>
      <top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/>
    </border>
    <border>
      <left style="thin"/>
      <right/>
      <top/>
      <bottom style="thick"/>
    </border>
    <border>
      <left style="thin"/>
      <right style="thin"/>
      <top style="thin"/>
      <bottom style="thick"/>
    </border>
    <border>
      <left/>
      <right>
        <color indexed="63"/>
      </right>
      <top/>
      <bottom style="thick"/>
    </border>
    <border>
      <left style="thick"/>
      <right style="thick"/>
      <top/>
      <bottom style="thick"/>
    </border>
    <border>
      <left style="thin"/>
      <right/>
      <top/>
      <bottom style="thin"/>
    </border>
    <border>
      <left style="thick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166" fontId="3" fillId="34" borderId="13" xfId="0" applyNumberFormat="1" applyFont="1" applyFill="1" applyBorder="1" applyAlignment="1" applyProtection="1">
      <alignment horizontal="right" vertical="center"/>
      <protection locked="0"/>
    </xf>
    <xf numFmtId="165" fontId="3" fillId="34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166" fontId="3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65" fontId="3" fillId="35" borderId="17" xfId="0" applyNumberFormat="1" applyFont="1" applyFill="1" applyBorder="1" applyAlignment="1" applyProtection="1">
      <alignment vertical="center"/>
      <protection/>
    </xf>
    <xf numFmtId="0" fontId="44" fillId="36" borderId="0" xfId="0" applyFont="1" applyFill="1" applyBorder="1" applyAlignment="1" applyProtection="1">
      <alignment vertical="center"/>
      <protection/>
    </xf>
    <xf numFmtId="167" fontId="2" fillId="34" borderId="18" xfId="0" applyNumberFormat="1" applyFont="1" applyFill="1" applyBorder="1" applyAlignment="1" applyProtection="1">
      <alignment horizontal="right" vertical="center"/>
      <protection locked="0"/>
    </xf>
    <xf numFmtId="38" fontId="2" fillId="37" borderId="19" xfId="0" applyNumberFormat="1" applyFont="1" applyFill="1" applyBorder="1" applyAlignment="1" applyProtection="1">
      <alignment horizontal="center" vertical="center"/>
      <protection/>
    </xf>
    <xf numFmtId="168" fontId="2" fillId="37" borderId="20" xfId="0" applyNumberFormat="1" applyFont="1" applyFill="1" applyBorder="1" applyAlignment="1" applyProtection="1">
      <alignment horizontal="right" vertical="center"/>
      <protection/>
    </xf>
    <xf numFmtId="168" fontId="2" fillId="37" borderId="21" xfId="0" applyNumberFormat="1" applyFont="1" applyFill="1" applyBorder="1" applyAlignment="1" applyProtection="1">
      <alignment horizontal="right" vertical="center"/>
      <protection/>
    </xf>
    <xf numFmtId="168" fontId="2" fillId="37" borderId="22" xfId="0" applyNumberFormat="1" applyFont="1" applyFill="1" applyBorder="1" applyAlignment="1" applyProtection="1">
      <alignment horizontal="right" vertical="center"/>
      <protection/>
    </xf>
    <xf numFmtId="168" fontId="2" fillId="37" borderId="23" xfId="0" applyNumberFormat="1" applyFont="1" applyFill="1" applyBorder="1" applyAlignment="1" applyProtection="1">
      <alignment horizontal="right" vertical="center"/>
      <protection/>
    </xf>
    <xf numFmtId="168" fontId="2" fillId="37" borderId="24" xfId="0" applyNumberFormat="1" applyFont="1" applyFill="1" applyBorder="1" applyAlignment="1" applyProtection="1">
      <alignment horizontal="right" vertical="center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169" fontId="2" fillId="38" borderId="26" xfId="0" applyNumberFormat="1" applyFont="1" applyFill="1" applyBorder="1" applyAlignment="1" applyProtection="1">
      <alignment horizontal="center" vertical="center"/>
      <protection/>
    </xf>
    <xf numFmtId="170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30" xfId="0" applyNumberFormat="1" applyFont="1" applyBorder="1" applyAlignment="1" applyProtection="1">
      <alignment horizontal="center" vertical="center"/>
      <protection locked="0"/>
    </xf>
    <xf numFmtId="165" fontId="2" fillId="0" borderId="31" xfId="0" applyNumberFormat="1" applyFont="1" applyBorder="1" applyAlignment="1" applyProtection="1">
      <alignment horizontal="right" vertical="center"/>
      <protection/>
    </xf>
    <xf numFmtId="165" fontId="2" fillId="0" borderId="32" xfId="0" applyNumberFormat="1" applyFont="1" applyBorder="1" applyAlignment="1" applyProtection="1">
      <alignment horizontal="right" vertical="center"/>
      <protection locked="0"/>
    </xf>
    <xf numFmtId="165" fontId="2" fillId="0" borderId="28" xfId="0" applyNumberFormat="1" applyFont="1" applyBorder="1" applyAlignment="1" applyProtection="1">
      <alignment horizontal="right" vertical="center"/>
      <protection locked="0"/>
    </xf>
    <xf numFmtId="165" fontId="2" fillId="0" borderId="33" xfId="0" applyNumberFormat="1" applyFont="1" applyBorder="1" applyAlignment="1" applyProtection="1">
      <alignment horizontal="right" vertical="center"/>
      <protection locked="0"/>
    </xf>
    <xf numFmtId="165" fontId="2" fillId="0" borderId="34" xfId="0" applyNumberFormat="1" applyFont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 applyProtection="1">
      <alignment horizontal="right" vertical="center"/>
      <protection/>
    </xf>
    <xf numFmtId="4" fontId="2" fillId="34" borderId="36" xfId="0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/>
    </xf>
    <xf numFmtId="169" fontId="2" fillId="38" borderId="3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165" fontId="2" fillId="0" borderId="38" xfId="0" applyNumberFormat="1" applyFont="1" applyBorder="1" applyAlignment="1" applyProtection="1">
      <alignment horizontal="right" vertical="center"/>
      <protection locked="0"/>
    </xf>
    <xf numFmtId="4" fontId="2" fillId="34" borderId="35" xfId="0" applyNumberFormat="1" applyFont="1" applyFill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165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165" fontId="2" fillId="0" borderId="40" xfId="0" applyNumberFormat="1" applyFont="1" applyBorder="1" applyAlignment="1" applyProtection="1">
      <alignment horizontal="right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6" fillId="36" borderId="41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6" borderId="41" xfId="0" applyFont="1" applyFill="1" applyBorder="1" applyAlignment="1" applyProtection="1">
      <alignment vertical="center"/>
      <protection/>
    </xf>
    <xf numFmtId="4" fontId="2" fillId="36" borderId="0" xfId="0" applyNumberFormat="1" applyFont="1" applyFill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166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left" vertical="center"/>
      <protection/>
    </xf>
    <xf numFmtId="166" fontId="8" fillId="34" borderId="16" xfId="0" applyNumberFormat="1" applyFont="1" applyFill="1" applyBorder="1" applyAlignment="1" applyProtection="1">
      <alignment horizontal="right" vertical="center"/>
      <protection locked="0"/>
    </xf>
    <xf numFmtId="0" fontId="7" fillId="34" borderId="1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66" fontId="8" fillId="35" borderId="17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167" fontId="7" fillId="34" borderId="18" xfId="0" applyNumberFormat="1" applyFont="1" applyFill="1" applyBorder="1" applyAlignment="1" applyProtection="1">
      <alignment horizontal="right" vertical="center"/>
      <protection locked="0"/>
    </xf>
    <xf numFmtId="0" fontId="7" fillId="39" borderId="42" xfId="0" applyFont="1" applyFill="1" applyBorder="1" applyAlignment="1" applyProtection="1">
      <alignment horizontal="center" vertical="center"/>
      <protection/>
    </xf>
    <xf numFmtId="0" fontId="7" fillId="39" borderId="43" xfId="0" applyFont="1" applyFill="1" applyBorder="1" applyAlignment="1" applyProtection="1">
      <alignment vertical="center"/>
      <protection/>
    </xf>
    <xf numFmtId="0" fontId="7" fillId="39" borderId="44" xfId="0" applyFont="1" applyFill="1" applyBorder="1" applyAlignment="1" applyProtection="1">
      <alignment vertical="center"/>
      <protection/>
    </xf>
    <xf numFmtId="38" fontId="7" fillId="37" borderId="19" xfId="0" applyNumberFormat="1" applyFont="1" applyFill="1" applyBorder="1" applyAlignment="1" applyProtection="1">
      <alignment horizontal="center" vertical="center"/>
      <protection/>
    </xf>
    <xf numFmtId="168" fontId="7" fillId="37" borderId="45" xfId="0" applyNumberFormat="1" applyFont="1" applyFill="1" applyBorder="1" applyAlignment="1" applyProtection="1">
      <alignment horizontal="right" vertical="center"/>
      <protection/>
    </xf>
    <xf numFmtId="168" fontId="7" fillId="37" borderId="46" xfId="0" applyNumberFormat="1" applyFont="1" applyFill="1" applyBorder="1" applyAlignment="1" applyProtection="1">
      <alignment horizontal="right" vertical="center"/>
      <protection/>
    </xf>
    <xf numFmtId="168" fontId="7" fillId="37" borderId="47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40" borderId="48" xfId="0" applyFont="1" applyFill="1" applyBorder="1" applyAlignment="1" applyProtection="1">
      <alignment horizontal="center" vertical="center"/>
      <protection/>
    </xf>
    <xf numFmtId="0" fontId="8" fillId="40" borderId="49" xfId="0" applyFont="1" applyFill="1" applyBorder="1" applyAlignment="1" applyProtection="1">
      <alignment horizontal="center" vertical="center"/>
      <protection/>
    </xf>
    <xf numFmtId="0" fontId="7" fillId="37" borderId="25" xfId="0" applyFont="1" applyFill="1" applyBorder="1" applyAlignment="1" applyProtection="1">
      <alignment horizontal="center" vertical="center" wrapText="1"/>
      <protection/>
    </xf>
    <xf numFmtId="170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165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32" xfId="0" applyNumberFormat="1" applyFont="1" applyBorder="1" applyAlignment="1" applyProtection="1">
      <alignment horizontal="right" vertical="center"/>
      <protection locked="0"/>
    </xf>
    <xf numFmtId="165" fontId="7" fillId="0" borderId="28" xfId="0" applyNumberFormat="1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vertical="center"/>
      <protection/>
    </xf>
    <xf numFmtId="169" fontId="7" fillId="38" borderId="37" xfId="0" applyNumberFormat="1" applyFont="1" applyFill="1" applyBorder="1" applyAlignment="1" applyProtection="1">
      <alignment horizontal="center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 locked="0"/>
    </xf>
    <xf numFmtId="4" fontId="7" fillId="34" borderId="35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17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3" fillId="40" borderId="21" xfId="0" applyFont="1" applyFill="1" applyBorder="1" applyAlignment="1" applyProtection="1">
      <alignment horizontal="center" vertical="center"/>
      <protection/>
    </xf>
    <xf numFmtId="0" fontId="3" fillId="40" borderId="21" xfId="0" applyFont="1" applyFill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1" xfId="0" applyNumberFormat="1" applyFont="1" applyFill="1" applyBorder="1" applyAlignment="1" applyProtection="1">
      <alignment horizontal="left" vertical="center"/>
      <protection/>
    </xf>
    <xf numFmtId="0" fontId="2" fillId="37" borderId="5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textRotation="180"/>
      <protection/>
    </xf>
    <xf numFmtId="0" fontId="2" fillId="37" borderId="52" xfId="0" applyFont="1" applyFill="1" applyBorder="1" applyAlignment="1" applyProtection="1">
      <alignment horizontal="center" vertical="center" wrapText="1"/>
      <protection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center" vertical="center" wrapText="1"/>
      <protection/>
    </xf>
    <xf numFmtId="0" fontId="3" fillId="35" borderId="56" xfId="0" applyFont="1" applyFill="1" applyBorder="1" applyAlignment="1" applyProtection="1">
      <alignment horizontal="center" vertical="center"/>
      <protection/>
    </xf>
    <xf numFmtId="0" fontId="2" fillId="41" borderId="42" xfId="0" applyFont="1" applyFill="1" applyBorder="1" applyAlignment="1" applyProtection="1">
      <alignment horizontal="center" vertical="center"/>
      <protection/>
    </xf>
    <xf numFmtId="38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8" borderId="57" xfId="0" applyFont="1" applyFill="1" applyBorder="1" applyAlignment="1" applyProtection="1">
      <alignment horizontal="center" vertical="center"/>
      <protection/>
    </xf>
    <xf numFmtId="0" fontId="3" fillId="40" borderId="49" xfId="0" applyFont="1" applyFill="1" applyBorder="1" applyAlignment="1" applyProtection="1">
      <alignment horizontal="center" vertical="center"/>
      <protection/>
    </xf>
    <xf numFmtId="0" fontId="3" fillId="40" borderId="23" xfId="0" applyFont="1" applyFill="1" applyBorder="1" applyAlignment="1" applyProtection="1">
      <alignment horizontal="center" vertical="center" wrapText="1"/>
      <protection/>
    </xf>
    <xf numFmtId="0" fontId="2" fillId="37" borderId="58" xfId="0" applyFont="1" applyFill="1" applyBorder="1" applyAlignment="1" applyProtection="1">
      <alignment horizontal="center" vertical="center" wrapText="1"/>
      <protection/>
    </xf>
    <xf numFmtId="0" fontId="7" fillId="37" borderId="58" xfId="0" applyFont="1" applyFill="1" applyBorder="1" applyAlignment="1" applyProtection="1">
      <alignment horizontal="center" vertical="center" wrapText="1"/>
      <protection/>
    </xf>
    <xf numFmtId="0" fontId="7" fillId="37" borderId="59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center" vertical="center" wrapText="1"/>
      <protection/>
    </xf>
    <xf numFmtId="0" fontId="7" fillId="37" borderId="60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textRotation="180"/>
      <protection/>
    </xf>
    <xf numFmtId="0" fontId="7" fillId="37" borderId="52" xfId="0" applyFont="1" applyFill="1" applyBorder="1" applyAlignment="1" applyProtection="1">
      <alignment horizontal="center" vertical="center" wrapText="1"/>
      <protection/>
    </xf>
    <xf numFmtId="0" fontId="7" fillId="37" borderId="61" xfId="0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37" borderId="62" xfId="0" applyFont="1" applyFill="1" applyBorder="1" applyAlignment="1" applyProtection="1">
      <alignment horizontal="center" vertical="center" wrapText="1"/>
      <protection/>
    </xf>
    <xf numFmtId="4" fontId="7" fillId="0" borderId="63" xfId="0" applyNumberFormat="1" applyFont="1" applyBorder="1" applyAlignment="1" applyProtection="1">
      <alignment horizontal="center" vertical="center" wrapText="1"/>
      <protection/>
    </xf>
    <xf numFmtId="49" fontId="8" fillId="34" borderId="50" xfId="0" applyNumberFormat="1" applyFont="1" applyFill="1" applyBorder="1" applyAlignment="1" applyProtection="1">
      <alignment horizontal="left" vertical="center"/>
      <protection/>
    </xf>
    <xf numFmtId="49" fontId="8" fillId="34" borderId="50" xfId="0" applyNumberFormat="1" applyFont="1" applyFill="1" applyBorder="1" applyAlignment="1" applyProtection="1">
      <alignment horizontal="left" vertical="center"/>
      <protection locked="0"/>
    </xf>
    <xf numFmtId="49" fontId="8" fillId="34" borderId="11" xfId="0" applyNumberFormat="1" applyFont="1" applyFill="1" applyBorder="1" applyAlignment="1" applyProtection="1">
      <alignment horizontal="left" vertical="center"/>
      <protection/>
    </xf>
    <xf numFmtId="0" fontId="8" fillId="35" borderId="56" xfId="0" applyFont="1" applyFill="1" applyBorder="1" applyAlignment="1" applyProtection="1">
      <alignment horizontal="center" vertical="center"/>
      <protection/>
    </xf>
    <xf numFmtId="0" fontId="8" fillId="40" borderId="19" xfId="0" applyFont="1" applyFill="1" applyBorder="1" applyAlignment="1" applyProtection="1">
      <alignment horizontal="center" vertical="center"/>
      <protection/>
    </xf>
    <xf numFmtId="0" fontId="7" fillId="38" borderId="57" xfId="0" applyFont="1" applyFill="1" applyBorder="1" applyAlignment="1" applyProtection="1">
      <alignment horizontal="center" vertical="center"/>
      <protection/>
    </xf>
    <xf numFmtId="0" fontId="8" fillId="40" borderId="49" xfId="0" applyFont="1" applyFill="1" applyBorder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horizontal="center" vertical="center" wrapText="1"/>
      <protection/>
    </xf>
    <xf numFmtId="0" fontId="8" fillId="40" borderId="21" xfId="0" applyFont="1" applyFill="1" applyBorder="1" applyAlignment="1" applyProtection="1">
      <alignment horizontal="center" vertical="center"/>
      <protection/>
    </xf>
    <xf numFmtId="0" fontId="8" fillId="40" borderId="23" xfId="0" applyFont="1" applyFill="1" applyBorder="1" applyAlignment="1" applyProtection="1">
      <alignment horizontal="center" vertical="center" wrapText="1"/>
      <protection/>
    </xf>
    <xf numFmtId="0" fontId="7" fillId="37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171" fontId="7" fillId="33" borderId="35" xfId="0" applyNumberFormat="1" applyFont="1" applyFill="1" applyBorder="1" applyAlignment="1" applyProtection="1">
      <alignment horizontal="right" vertical="center"/>
      <protection/>
    </xf>
    <xf numFmtId="165" fontId="7" fillId="42" borderId="28" xfId="0" applyNumberFormat="1" applyFont="1" applyFill="1" applyBorder="1" applyAlignment="1" applyProtection="1">
      <alignment horizontal="right" vertical="center"/>
      <protection locked="0"/>
    </xf>
    <xf numFmtId="171" fontId="8" fillId="33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60" workbookViewId="0" topLeftCell="A1">
      <selection activeCell="A1" sqref="A1"/>
    </sheetView>
  </sheetViews>
  <sheetFormatPr defaultColWidth="9.28125" defaultRowHeight="12.75"/>
  <cols>
    <col min="1" max="1" width="6.8515625" style="1" customWidth="1"/>
    <col min="2" max="2" width="16.8515625" style="2" customWidth="1"/>
    <col min="3" max="3" width="28.28125" style="2" customWidth="1"/>
    <col min="4" max="4" width="30.140625" style="2" customWidth="1"/>
    <col min="5" max="5" width="23.28125" style="2" customWidth="1"/>
    <col min="6" max="6" width="43.7109375" style="2" customWidth="1"/>
    <col min="7" max="7" width="18.7109375" style="2" customWidth="1"/>
    <col min="8" max="8" width="27.00390625" style="2" customWidth="1"/>
    <col min="9" max="9" width="22.8515625" style="2" customWidth="1"/>
    <col min="10" max="10" width="26.421875" style="2" customWidth="1"/>
    <col min="11" max="11" width="26.140625" style="2" customWidth="1"/>
    <col min="12" max="12" width="20.28125" style="2" customWidth="1"/>
    <col min="13" max="13" width="31.28125" style="2" customWidth="1"/>
    <col min="14" max="14" width="27.8515625" style="2" customWidth="1"/>
    <col min="15" max="15" width="20.28125" style="2" customWidth="1"/>
    <col min="16" max="16" width="0" style="3" hidden="1" customWidth="1"/>
    <col min="17" max="17" width="8.7109375" style="2" customWidth="1"/>
    <col min="18" max="16384" width="9.28125" style="2" customWidth="1"/>
  </cols>
  <sheetData>
    <row r="1" spans="2:16" ht="65.25" customHeight="1">
      <c r="B1" s="116" t="s">
        <v>0</v>
      </c>
      <c r="C1" s="116"/>
      <c r="D1" s="117"/>
      <c r="E1" s="117"/>
      <c r="F1" s="4" t="s">
        <v>1</v>
      </c>
      <c r="G1" s="5" t="s">
        <v>2</v>
      </c>
      <c r="K1" s="2" t="s">
        <v>3</v>
      </c>
      <c r="L1" s="3">
        <f>+O1-M7</f>
        <v>0</v>
      </c>
      <c r="M1" s="6" t="s">
        <v>4</v>
      </c>
      <c r="N1" s="7"/>
      <c r="O1" s="8">
        <f>SUM(H7:L7)</f>
        <v>0</v>
      </c>
      <c r="P1" s="3" t="s">
        <v>5</v>
      </c>
    </row>
    <row r="2" spans="2:16" ht="57.75" customHeight="1">
      <c r="B2" s="118" t="s">
        <v>6</v>
      </c>
      <c r="C2" s="118"/>
      <c r="D2" s="117"/>
      <c r="E2" s="117"/>
      <c r="F2" s="9"/>
      <c r="G2" s="9"/>
      <c r="M2" s="10" t="s">
        <v>7</v>
      </c>
      <c r="N2" s="11"/>
      <c r="O2" s="12"/>
      <c r="P2" s="3" t="s">
        <v>8</v>
      </c>
    </row>
    <row r="3" spans="2:17" ht="35.25" customHeight="1">
      <c r="B3" s="118" t="s">
        <v>9</v>
      </c>
      <c r="C3" s="118"/>
      <c r="D3" s="117" t="s">
        <v>5</v>
      </c>
      <c r="E3" s="117"/>
      <c r="M3" s="10" t="s">
        <v>10</v>
      </c>
      <c r="N3" s="11"/>
      <c r="O3" s="13">
        <f>+N7</f>
        <v>0</v>
      </c>
      <c r="P3" s="14"/>
      <c r="Q3" s="15"/>
    </row>
    <row r="4" spans="4:17" ht="35.25" customHeight="1">
      <c r="D4" s="15"/>
      <c r="E4" s="15"/>
      <c r="F4" s="10" t="s">
        <v>11</v>
      </c>
      <c r="G4" s="16">
        <v>1</v>
      </c>
      <c r="H4" s="17"/>
      <c r="I4" s="17"/>
      <c r="M4" s="18" t="s">
        <v>12</v>
      </c>
      <c r="N4" s="19"/>
      <c r="O4" s="20"/>
      <c r="P4" s="14"/>
      <c r="Q4" s="15"/>
    </row>
    <row r="5" spans="2:17" ht="43.5" customHeight="1">
      <c r="B5" s="21" t="s">
        <v>13</v>
      </c>
      <c r="C5" s="22"/>
      <c r="D5" s="23" t="s">
        <v>14</v>
      </c>
      <c r="E5" s="15"/>
      <c r="F5" s="10" t="s">
        <v>15</v>
      </c>
      <c r="G5" s="16">
        <v>1.11</v>
      </c>
      <c r="M5" s="126" t="s">
        <v>16</v>
      </c>
      <c r="N5" s="126"/>
      <c r="O5" s="24">
        <f>O1-O2-O3-O4</f>
        <v>0</v>
      </c>
      <c r="P5" s="14"/>
      <c r="Q5" s="15"/>
    </row>
    <row r="6" spans="2:17" ht="43.5" customHeight="1">
      <c r="B6" s="25" t="s">
        <v>17</v>
      </c>
      <c r="C6" s="25"/>
      <c r="D6" s="15"/>
      <c r="E6" s="15"/>
      <c r="F6" s="10" t="s">
        <v>18</v>
      </c>
      <c r="G6" s="26">
        <v>11.11</v>
      </c>
      <c r="P6" s="14"/>
      <c r="Q6" s="15"/>
    </row>
    <row r="7" spans="1:15" ht="27" customHeight="1">
      <c r="A7" s="127" t="s">
        <v>19</v>
      </c>
      <c r="B7" s="127"/>
      <c r="C7" s="127"/>
      <c r="D7" s="128" t="s">
        <v>20</v>
      </c>
      <c r="E7" s="128"/>
      <c r="F7" s="128"/>
      <c r="G7" s="27">
        <f aca="true" t="shared" si="0" ref="G7:N7">SUM(G11:G27)</f>
        <v>0</v>
      </c>
      <c r="H7" s="28">
        <f t="shared" si="0"/>
        <v>0</v>
      </c>
      <c r="I7" s="29">
        <f t="shared" si="0"/>
        <v>0</v>
      </c>
      <c r="J7" s="30">
        <f t="shared" si="0"/>
        <v>0</v>
      </c>
      <c r="K7" s="29">
        <f t="shared" si="0"/>
        <v>0</v>
      </c>
      <c r="L7" s="31">
        <f t="shared" si="0"/>
        <v>0</v>
      </c>
      <c r="M7" s="28">
        <f t="shared" si="0"/>
        <v>0</v>
      </c>
      <c r="N7" s="32">
        <f t="shared" si="0"/>
        <v>0</v>
      </c>
      <c r="O7" s="14">
        <f>+M7-SUM(H7:L7)</f>
        <v>0</v>
      </c>
    </row>
    <row r="8" spans="1:15" ht="36" customHeight="1">
      <c r="A8" s="129"/>
      <c r="B8" s="130" t="s">
        <v>21</v>
      </c>
      <c r="C8" s="130" t="s">
        <v>22</v>
      </c>
      <c r="D8" s="115" t="s">
        <v>23</v>
      </c>
      <c r="E8" s="114" t="s">
        <v>24</v>
      </c>
      <c r="F8" s="131" t="s">
        <v>25</v>
      </c>
      <c r="G8" s="132" t="s">
        <v>26</v>
      </c>
      <c r="H8" s="119" t="s">
        <v>27</v>
      </c>
      <c r="I8" s="119" t="s">
        <v>28</v>
      </c>
      <c r="J8" s="119" t="s">
        <v>29</v>
      </c>
      <c r="K8" s="123" t="s">
        <v>30</v>
      </c>
      <c r="L8" s="123"/>
      <c r="M8" s="124" t="s">
        <v>31</v>
      </c>
      <c r="N8" s="125" t="s">
        <v>32</v>
      </c>
      <c r="O8" s="120" t="s">
        <v>33</v>
      </c>
    </row>
    <row r="9" spans="1:15" ht="36" customHeight="1">
      <c r="A9" s="129"/>
      <c r="B9" s="130" t="s">
        <v>21</v>
      </c>
      <c r="C9" s="130"/>
      <c r="D9" s="115"/>
      <c r="E9" s="115"/>
      <c r="F9" s="131"/>
      <c r="G9" s="132"/>
      <c r="H9" s="119" t="s">
        <v>28</v>
      </c>
      <c r="I9" s="119" t="s">
        <v>28</v>
      </c>
      <c r="J9" s="119" t="s">
        <v>28</v>
      </c>
      <c r="K9" s="121" t="s">
        <v>34</v>
      </c>
      <c r="L9" s="122" t="s">
        <v>35</v>
      </c>
      <c r="M9" s="124"/>
      <c r="N9" s="125"/>
      <c r="O9" s="120"/>
    </row>
    <row r="10" spans="1:15" ht="37.5" customHeight="1">
      <c r="A10" s="129"/>
      <c r="B10" s="130"/>
      <c r="C10" s="130"/>
      <c r="D10" s="115"/>
      <c r="E10" s="115"/>
      <c r="F10" s="131"/>
      <c r="G10" s="33" t="s">
        <v>36</v>
      </c>
      <c r="H10" s="119"/>
      <c r="I10" s="119"/>
      <c r="J10" s="119"/>
      <c r="K10" s="121"/>
      <c r="L10" s="122"/>
      <c r="M10" s="124"/>
      <c r="N10" s="125"/>
      <c r="O10" s="120"/>
    </row>
    <row r="11" spans="1:15" ht="30" customHeight="1">
      <c r="A11" s="34">
        <v>1</v>
      </c>
      <c r="B11" s="35"/>
      <c r="C11" s="36"/>
      <c r="D11" s="37"/>
      <c r="E11" s="37"/>
      <c r="F11" s="38"/>
      <c r="G11" s="39"/>
      <c r="H11" s="40">
        <f aca="true" t="shared" si="1" ref="H11:H27">IF($D$3="si",($G$5/$G$6*G11),IF($D$3="no",G11*$G$4,0))</f>
        <v>0</v>
      </c>
      <c r="I11" s="41"/>
      <c r="J11" s="42"/>
      <c r="K11" s="43"/>
      <c r="L11" s="44"/>
      <c r="M11" s="45">
        <f aca="true" t="shared" si="2" ref="M11:M27">SUM(H11:L11)</f>
        <v>0</v>
      </c>
      <c r="N11" s="46"/>
      <c r="O11" s="47">
        <f aca="true" t="shared" si="3" ref="O11:O27">IF(F11="Milano","X","")</f>
      </c>
    </row>
    <row r="12" spans="1:15" ht="30" customHeight="1">
      <c r="A12" s="48">
        <v>2</v>
      </c>
      <c r="B12" s="35"/>
      <c r="C12" s="49"/>
      <c r="D12" s="37"/>
      <c r="E12" s="37"/>
      <c r="F12" s="38"/>
      <c r="G12" s="39"/>
      <c r="H12" s="40">
        <f t="shared" si="1"/>
        <v>0</v>
      </c>
      <c r="I12" s="41"/>
      <c r="J12" s="42"/>
      <c r="K12" s="50"/>
      <c r="L12" s="44"/>
      <c r="M12" s="45">
        <f t="shared" si="2"/>
        <v>0</v>
      </c>
      <c r="N12" s="51"/>
      <c r="O12" s="47">
        <f t="shared" si="3"/>
      </c>
    </row>
    <row r="13" spans="1:15" ht="30" customHeight="1">
      <c r="A13" s="48">
        <v>3</v>
      </c>
      <c r="B13" s="52"/>
      <c r="C13" s="36"/>
      <c r="D13" s="37"/>
      <c r="E13" s="37"/>
      <c r="F13" s="38"/>
      <c r="G13" s="39"/>
      <c r="H13" s="40">
        <f t="shared" si="1"/>
        <v>0</v>
      </c>
      <c r="I13" s="41"/>
      <c r="J13" s="42"/>
      <c r="K13" s="50"/>
      <c r="L13" s="44"/>
      <c r="M13" s="45">
        <f t="shared" si="2"/>
        <v>0</v>
      </c>
      <c r="N13" s="51"/>
      <c r="O13" s="47">
        <f t="shared" si="3"/>
      </c>
    </row>
    <row r="14" spans="1:15" ht="30" customHeight="1">
      <c r="A14" s="48">
        <v>4</v>
      </c>
      <c r="B14" s="52"/>
      <c r="C14" s="36"/>
      <c r="D14" s="37"/>
      <c r="E14" s="37"/>
      <c r="F14" s="38"/>
      <c r="G14" s="39"/>
      <c r="H14" s="40">
        <f t="shared" si="1"/>
        <v>0</v>
      </c>
      <c r="I14" s="41"/>
      <c r="J14" s="42"/>
      <c r="K14" s="50"/>
      <c r="L14" s="44"/>
      <c r="M14" s="45">
        <f t="shared" si="2"/>
        <v>0</v>
      </c>
      <c r="N14" s="51"/>
      <c r="O14" s="47">
        <f t="shared" si="3"/>
      </c>
    </row>
    <row r="15" spans="1:15" ht="30" customHeight="1">
      <c r="A15" s="48">
        <v>5</v>
      </c>
      <c r="B15" s="52"/>
      <c r="C15" s="36"/>
      <c r="D15" s="37"/>
      <c r="E15" s="37"/>
      <c r="F15" s="38"/>
      <c r="G15" s="39"/>
      <c r="H15" s="40">
        <f t="shared" si="1"/>
        <v>0</v>
      </c>
      <c r="I15" s="41"/>
      <c r="J15" s="42"/>
      <c r="K15" s="50"/>
      <c r="L15" s="44"/>
      <c r="M15" s="45">
        <f t="shared" si="2"/>
        <v>0</v>
      </c>
      <c r="N15" s="51"/>
      <c r="O15" s="47">
        <f t="shared" si="3"/>
      </c>
    </row>
    <row r="16" spans="1:15" ht="30" customHeight="1">
      <c r="A16" s="48">
        <v>6</v>
      </c>
      <c r="B16" s="52"/>
      <c r="C16" s="36"/>
      <c r="D16" s="37"/>
      <c r="E16" s="37"/>
      <c r="F16" s="38"/>
      <c r="G16" s="39"/>
      <c r="H16" s="40">
        <f t="shared" si="1"/>
        <v>0</v>
      </c>
      <c r="I16" s="41"/>
      <c r="J16" s="42"/>
      <c r="K16" s="50"/>
      <c r="L16" s="44"/>
      <c r="M16" s="45">
        <f t="shared" si="2"/>
        <v>0</v>
      </c>
      <c r="N16" s="51"/>
      <c r="O16" s="47">
        <f t="shared" si="3"/>
      </c>
    </row>
    <row r="17" spans="1:15" ht="30" customHeight="1">
      <c r="A17" s="48">
        <v>7</v>
      </c>
      <c r="B17" s="52"/>
      <c r="C17" s="36"/>
      <c r="D17" s="37"/>
      <c r="E17" s="37"/>
      <c r="F17" s="38"/>
      <c r="G17" s="39"/>
      <c r="H17" s="40">
        <f t="shared" si="1"/>
        <v>0</v>
      </c>
      <c r="I17" s="41"/>
      <c r="J17" s="42"/>
      <c r="K17" s="50"/>
      <c r="L17" s="44"/>
      <c r="M17" s="45">
        <f t="shared" si="2"/>
        <v>0</v>
      </c>
      <c r="N17" s="51"/>
      <c r="O17" s="47">
        <f t="shared" si="3"/>
      </c>
    </row>
    <row r="18" spans="1:15" ht="30" customHeight="1">
      <c r="A18" s="48">
        <v>8</v>
      </c>
      <c r="B18" s="52"/>
      <c r="C18" s="36"/>
      <c r="D18" s="37"/>
      <c r="E18" s="37"/>
      <c r="F18" s="38"/>
      <c r="G18" s="39"/>
      <c r="H18" s="40">
        <f t="shared" si="1"/>
        <v>0</v>
      </c>
      <c r="I18" s="41"/>
      <c r="J18" s="42"/>
      <c r="K18" s="50"/>
      <c r="L18" s="44"/>
      <c r="M18" s="45">
        <f t="shared" si="2"/>
        <v>0</v>
      </c>
      <c r="N18" s="51"/>
      <c r="O18" s="47">
        <f t="shared" si="3"/>
      </c>
    </row>
    <row r="19" spans="1:15" ht="30" customHeight="1">
      <c r="A19" s="48">
        <v>9</v>
      </c>
      <c r="B19" s="52"/>
      <c r="C19" s="49"/>
      <c r="D19" s="37"/>
      <c r="E19" s="37"/>
      <c r="F19" s="53"/>
      <c r="G19" s="39"/>
      <c r="H19" s="40">
        <f t="shared" si="1"/>
        <v>0</v>
      </c>
      <c r="I19" s="41"/>
      <c r="J19" s="42"/>
      <c r="K19" s="50"/>
      <c r="L19" s="44"/>
      <c r="M19" s="45">
        <f t="shared" si="2"/>
        <v>0</v>
      </c>
      <c r="N19" s="51"/>
      <c r="O19" s="47">
        <f t="shared" si="3"/>
      </c>
    </row>
    <row r="20" spans="1:15" ht="30" customHeight="1">
      <c r="A20" s="48">
        <v>10</v>
      </c>
      <c r="B20" s="52"/>
      <c r="C20" s="49"/>
      <c r="D20" s="37"/>
      <c r="E20" s="37"/>
      <c r="F20" s="53"/>
      <c r="G20" s="39"/>
      <c r="H20" s="40">
        <f t="shared" si="1"/>
        <v>0</v>
      </c>
      <c r="I20" s="41"/>
      <c r="J20" s="42"/>
      <c r="K20" s="50"/>
      <c r="L20" s="44"/>
      <c r="M20" s="45">
        <f t="shared" si="2"/>
        <v>0</v>
      </c>
      <c r="N20" s="51"/>
      <c r="O20" s="47">
        <f t="shared" si="3"/>
      </c>
    </row>
    <row r="21" spans="1:15" ht="30" customHeight="1">
      <c r="A21" s="48">
        <v>11</v>
      </c>
      <c r="B21" s="52"/>
      <c r="C21" s="49"/>
      <c r="D21" s="37"/>
      <c r="E21" s="37"/>
      <c r="F21" s="49"/>
      <c r="G21" s="39"/>
      <c r="H21" s="40">
        <f t="shared" si="1"/>
        <v>0</v>
      </c>
      <c r="I21" s="41"/>
      <c r="J21" s="54"/>
      <c r="K21" s="50"/>
      <c r="L21" s="44"/>
      <c r="M21" s="45">
        <f t="shared" si="2"/>
        <v>0</v>
      </c>
      <c r="N21" s="51"/>
      <c r="O21" s="47">
        <f t="shared" si="3"/>
      </c>
    </row>
    <row r="22" spans="1:15" ht="30" customHeight="1">
      <c r="A22" s="48">
        <v>12</v>
      </c>
      <c r="B22" s="52"/>
      <c r="C22" s="49"/>
      <c r="D22" s="37"/>
      <c r="E22" s="37"/>
      <c r="F22" s="49"/>
      <c r="G22" s="39"/>
      <c r="H22" s="40">
        <f t="shared" si="1"/>
        <v>0</v>
      </c>
      <c r="I22" s="42"/>
      <c r="J22" s="42"/>
      <c r="K22" s="50"/>
      <c r="L22" s="44"/>
      <c r="M22" s="45">
        <f t="shared" si="2"/>
        <v>0</v>
      </c>
      <c r="N22" s="51"/>
      <c r="O22" s="47">
        <f t="shared" si="3"/>
      </c>
    </row>
    <row r="23" spans="1:15" ht="30" customHeight="1">
      <c r="A23" s="48">
        <v>13</v>
      </c>
      <c r="B23" s="35"/>
      <c r="C23" s="49"/>
      <c r="D23" s="55"/>
      <c r="E23" s="53"/>
      <c r="F23" s="56"/>
      <c r="G23" s="39"/>
      <c r="H23" s="40">
        <f t="shared" si="1"/>
        <v>0</v>
      </c>
      <c r="I23" s="57"/>
      <c r="J23" s="54"/>
      <c r="K23" s="50"/>
      <c r="L23" s="44"/>
      <c r="M23" s="45">
        <f t="shared" si="2"/>
        <v>0</v>
      </c>
      <c r="N23" s="51"/>
      <c r="O23" s="47">
        <f t="shared" si="3"/>
      </c>
    </row>
    <row r="24" spans="1:15" ht="30" customHeight="1">
      <c r="A24" s="48">
        <v>14</v>
      </c>
      <c r="B24" s="35"/>
      <c r="C24" s="49"/>
      <c r="D24" s="55"/>
      <c r="E24" s="53"/>
      <c r="F24" s="56"/>
      <c r="G24" s="39"/>
      <c r="H24" s="40">
        <f t="shared" si="1"/>
        <v>0</v>
      </c>
      <c r="I24" s="57"/>
      <c r="J24" s="54"/>
      <c r="K24" s="50"/>
      <c r="L24" s="44"/>
      <c r="M24" s="45">
        <f t="shared" si="2"/>
        <v>0</v>
      </c>
      <c r="N24" s="51"/>
      <c r="O24" s="47">
        <f t="shared" si="3"/>
      </c>
    </row>
    <row r="25" spans="1:15" ht="30" customHeight="1">
      <c r="A25" s="48">
        <v>15</v>
      </c>
      <c r="B25" s="35"/>
      <c r="C25" s="49"/>
      <c r="D25" s="55"/>
      <c r="E25" s="53"/>
      <c r="F25" s="56"/>
      <c r="G25" s="39"/>
      <c r="H25" s="40">
        <f t="shared" si="1"/>
        <v>0</v>
      </c>
      <c r="I25" s="57"/>
      <c r="J25" s="54"/>
      <c r="K25" s="50"/>
      <c r="L25" s="44"/>
      <c r="M25" s="45">
        <f t="shared" si="2"/>
        <v>0</v>
      </c>
      <c r="N25" s="51"/>
      <c r="O25" s="47">
        <f t="shared" si="3"/>
      </c>
    </row>
    <row r="26" spans="1:15" ht="30" customHeight="1">
      <c r="A26" s="48">
        <v>16</v>
      </c>
      <c r="B26" s="35"/>
      <c r="C26" s="49"/>
      <c r="D26" s="55"/>
      <c r="E26" s="53"/>
      <c r="F26" s="56"/>
      <c r="G26" s="39"/>
      <c r="H26" s="40">
        <f t="shared" si="1"/>
        <v>0</v>
      </c>
      <c r="I26" s="57"/>
      <c r="J26" s="54"/>
      <c r="K26" s="50"/>
      <c r="L26" s="44"/>
      <c r="M26" s="45">
        <f t="shared" si="2"/>
        <v>0</v>
      </c>
      <c r="N26" s="51"/>
      <c r="O26" s="47">
        <f t="shared" si="3"/>
      </c>
    </row>
    <row r="27" spans="1:15" ht="30" customHeight="1">
      <c r="A27" s="48">
        <v>17</v>
      </c>
      <c r="B27" s="35"/>
      <c r="C27" s="49"/>
      <c r="D27" s="55"/>
      <c r="E27" s="53"/>
      <c r="F27" s="56"/>
      <c r="G27" s="39"/>
      <c r="H27" s="40">
        <f t="shared" si="1"/>
        <v>0</v>
      </c>
      <c r="I27" s="57"/>
      <c r="J27" s="54"/>
      <c r="K27" s="50"/>
      <c r="L27" s="44"/>
      <c r="M27" s="45">
        <f t="shared" si="2"/>
        <v>0</v>
      </c>
      <c r="N27" s="51"/>
      <c r="O27" s="47">
        <f t="shared" si="3"/>
      </c>
    </row>
    <row r="28" spans="1:16" s="60" customFormat="1" ht="41.25" customHeight="1">
      <c r="A28" s="58"/>
      <c r="B28" s="59"/>
      <c r="C28" s="59"/>
      <c r="D28" s="59"/>
      <c r="G28" s="61"/>
      <c r="H28" s="61"/>
      <c r="I28" s="61"/>
      <c r="J28" s="61"/>
      <c r="P28" s="62"/>
    </row>
    <row r="29" spans="1:16" s="60" customFormat="1" ht="18.75">
      <c r="A29" s="58"/>
      <c r="B29" s="60" t="s">
        <v>37</v>
      </c>
      <c r="G29" s="60" t="s">
        <v>38</v>
      </c>
      <c r="P29" s="62"/>
    </row>
  </sheetData>
  <sheetProtection/>
  <mergeCells count="25">
    <mergeCell ref="M5:N5"/>
    <mergeCell ref="A7:C7"/>
    <mergeCell ref="D7:F7"/>
    <mergeCell ref="A8:A10"/>
    <mergeCell ref="B8:B10"/>
    <mergeCell ref="C8:C10"/>
    <mergeCell ref="D8:D10"/>
    <mergeCell ref="F8:F10"/>
    <mergeCell ref="G8:G9"/>
    <mergeCell ref="H8:H10"/>
    <mergeCell ref="I8:I10"/>
    <mergeCell ref="J8:J10"/>
    <mergeCell ref="O8:O10"/>
    <mergeCell ref="K9:K10"/>
    <mergeCell ref="L9:L10"/>
    <mergeCell ref="K8:L8"/>
    <mergeCell ref="M8:M10"/>
    <mergeCell ref="N8:N10"/>
    <mergeCell ref="E8:E10"/>
    <mergeCell ref="B1:C1"/>
    <mergeCell ref="D1:E1"/>
    <mergeCell ref="B2:C2"/>
    <mergeCell ref="D2:E2"/>
    <mergeCell ref="B3:C3"/>
    <mergeCell ref="D3:E3"/>
  </mergeCells>
  <dataValidations count="12">
    <dataValidation type="list" allowBlank="1" showInputMessage="1" showErrorMessage="1" sqref="D3:E3">
      <formula1>$P$1:$P$2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2 C21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H11:L11 H12:H27 J12:L12 J13:K16 I17:K27 L18:L27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orientation="portrait" paperSize="9"/>
  <headerFooter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60" workbookViewId="0" topLeftCell="A1">
      <selection activeCell="G2" sqref="G2"/>
    </sheetView>
  </sheetViews>
  <sheetFormatPr defaultColWidth="9.28125" defaultRowHeight="12.75"/>
  <cols>
    <col min="1" max="1" width="6.8515625" style="1" customWidth="1"/>
    <col min="2" max="2" width="19.8515625" style="2" customWidth="1"/>
    <col min="3" max="3" width="21.00390625" style="2" customWidth="1"/>
    <col min="4" max="4" width="36.7109375" style="2" customWidth="1"/>
    <col min="5" max="5" width="29.28125" style="2" customWidth="1"/>
    <col min="6" max="6" width="40.28125" style="2" customWidth="1"/>
    <col min="7" max="7" width="31.140625" style="2" customWidth="1"/>
    <col min="8" max="8" width="42.00390625" style="2" customWidth="1"/>
    <col min="9" max="9" width="27.00390625" style="2" customWidth="1"/>
    <col min="10" max="10" width="20.28125" style="2" customWidth="1"/>
    <col min="11" max="11" width="22.57421875" style="2" customWidth="1"/>
    <col min="12" max="12" width="26.140625" style="2" customWidth="1"/>
    <col min="13" max="16" width="20.28125" style="2" customWidth="1"/>
    <col min="17" max="17" width="20.28125" style="3" customWidth="1"/>
    <col min="18" max="18" width="8.7109375" style="2" customWidth="1"/>
    <col min="19" max="16384" width="9.28125" style="2" customWidth="1"/>
  </cols>
  <sheetData>
    <row r="1" spans="1:16" ht="35.25" customHeight="1">
      <c r="A1" s="65"/>
      <c r="B1" s="143" t="s">
        <v>0</v>
      </c>
      <c r="C1" s="143"/>
      <c r="D1" s="143"/>
      <c r="E1" s="144" t="s">
        <v>39</v>
      </c>
      <c r="F1" s="144"/>
      <c r="G1" s="66" t="s">
        <v>40</v>
      </c>
      <c r="H1" s="67" t="s">
        <v>41</v>
      </c>
      <c r="I1" s="68"/>
      <c r="J1" s="68"/>
      <c r="K1" s="68" t="s">
        <v>3</v>
      </c>
      <c r="L1" s="69">
        <f>+O1-M7</f>
        <v>0</v>
      </c>
      <c r="M1" s="70" t="s">
        <v>4</v>
      </c>
      <c r="N1" s="71"/>
      <c r="O1" s="158">
        <f>SUM(H7:L7)</f>
        <v>138</v>
      </c>
      <c r="P1" s="3" t="s">
        <v>5</v>
      </c>
    </row>
    <row r="2" spans="1:16" ht="35.25" customHeight="1">
      <c r="A2" s="65"/>
      <c r="B2" s="145" t="s">
        <v>6</v>
      </c>
      <c r="C2" s="145"/>
      <c r="D2" s="145"/>
      <c r="E2" s="144" t="s">
        <v>42</v>
      </c>
      <c r="F2" s="144"/>
      <c r="G2" s="72"/>
      <c r="H2" s="72"/>
      <c r="I2" s="68"/>
      <c r="J2" s="68"/>
      <c r="K2" s="68"/>
      <c r="L2" s="68"/>
      <c r="M2" s="73" t="s">
        <v>7</v>
      </c>
      <c r="N2" s="74"/>
      <c r="O2" s="75"/>
      <c r="P2" s="3" t="s">
        <v>8</v>
      </c>
    </row>
    <row r="3" spans="1:17" ht="35.25" customHeight="1">
      <c r="A3" s="65"/>
      <c r="B3" s="145" t="s">
        <v>9</v>
      </c>
      <c r="C3" s="145"/>
      <c r="D3" s="145"/>
      <c r="E3" s="144" t="s">
        <v>8</v>
      </c>
      <c r="F3" s="144"/>
      <c r="G3" s="68"/>
      <c r="H3" s="68"/>
      <c r="I3" s="68"/>
      <c r="J3" s="68"/>
      <c r="K3" s="68"/>
      <c r="L3" s="68"/>
      <c r="M3" s="73" t="s">
        <v>10</v>
      </c>
      <c r="N3" s="74"/>
      <c r="O3" s="75">
        <f>+N7</f>
        <v>0</v>
      </c>
      <c r="P3" s="14"/>
      <c r="Q3" s="14"/>
    </row>
    <row r="4" spans="1:17" ht="35.25" customHeight="1">
      <c r="A4" s="65"/>
      <c r="B4" s="68"/>
      <c r="C4" s="68"/>
      <c r="D4" s="68"/>
      <c r="E4" s="76"/>
      <c r="F4" s="76"/>
      <c r="G4" s="73" t="s">
        <v>11</v>
      </c>
      <c r="H4" s="77">
        <v>0.298725</v>
      </c>
      <c r="I4" s="78"/>
      <c r="J4" s="78"/>
      <c r="K4" s="68"/>
      <c r="L4" s="68"/>
      <c r="M4" s="79" t="s">
        <v>12</v>
      </c>
      <c r="N4" s="80"/>
      <c r="O4" s="81"/>
      <c r="P4" s="14"/>
      <c r="Q4" s="14"/>
    </row>
    <row r="5" spans="1:17" ht="33" customHeight="1">
      <c r="A5" s="65"/>
      <c r="B5" s="82" t="s">
        <v>13</v>
      </c>
      <c r="C5" s="83"/>
      <c r="D5" s="84">
        <v>4</v>
      </c>
      <c r="E5" s="85" t="s">
        <v>14</v>
      </c>
      <c r="F5" s="76"/>
      <c r="G5" s="73" t="s">
        <v>15</v>
      </c>
      <c r="H5" s="77">
        <v>1.11</v>
      </c>
      <c r="I5" s="68"/>
      <c r="J5" s="68"/>
      <c r="K5" s="68"/>
      <c r="L5" s="68"/>
      <c r="M5" s="146" t="s">
        <v>16</v>
      </c>
      <c r="N5" s="146"/>
      <c r="O5" s="86">
        <f>O1-O2-O3-O4</f>
        <v>138</v>
      </c>
      <c r="P5" s="14"/>
      <c r="Q5" s="14"/>
    </row>
    <row r="6" spans="1:18" ht="31.5" customHeight="1">
      <c r="A6" s="65"/>
      <c r="B6" s="87" t="s">
        <v>43</v>
      </c>
      <c r="C6" s="87"/>
      <c r="D6" s="87"/>
      <c r="E6" s="76"/>
      <c r="F6" s="76"/>
      <c r="G6" s="73" t="s">
        <v>18</v>
      </c>
      <c r="H6" s="88">
        <v>11.11</v>
      </c>
      <c r="I6" s="68"/>
      <c r="J6" s="68"/>
      <c r="K6" s="68"/>
      <c r="L6" s="68"/>
      <c r="M6" s="68"/>
      <c r="N6" s="68"/>
      <c r="O6" s="68"/>
      <c r="Q6" s="14"/>
      <c r="R6" s="15"/>
    </row>
    <row r="7" spans="1:15" ht="27" customHeight="1" thickBot="1">
      <c r="A7" s="89"/>
      <c r="B7" s="90"/>
      <c r="C7" s="90"/>
      <c r="D7" s="91" t="s">
        <v>44</v>
      </c>
      <c r="E7" s="147" t="s">
        <v>20</v>
      </c>
      <c r="F7" s="147"/>
      <c r="G7" s="92">
        <f>SUM(G11:G64)</f>
        <v>0</v>
      </c>
      <c r="H7" s="92">
        <f>SUM(H11:H64)</f>
        <v>0</v>
      </c>
      <c r="I7" s="93">
        <f>SUM(I11:I64)</f>
        <v>0</v>
      </c>
      <c r="J7" s="94">
        <f>SUM(J11:J64)</f>
        <v>0</v>
      </c>
      <c r="K7" s="94">
        <f>SUM(K11:K64)</f>
        <v>138</v>
      </c>
      <c r="L7" s="94">
        <f>SUM(L11:L64)</f>
        <v>0</v>
      </c>
      <c r="M7" s="94">
        <f>SUM(M11:M64)</f>
        <v>138</v>
      </c>
      <c r="N7" s="95">
        <f>SUM(N11:N64)</f>
        <v>0</v>
      </c>
      <c r="O7" s="96">
        <f>+M7-SUM(I7:L7)</f>
        <v>0</v>
      </c>
    </row>
    <row r="8" spans="1:15" ht="36" customHeight="1" thickBot="1" thickTop="1">
      <c r="A8" s="148"/>
      <c r="B8" s="97"/>
      <c r="C8" s="149" t="s">
        <v>22</v>
      </c>
      <c r="D8" s="150" t="s">
        <v>23</v>
      </c>
      <c r="E8" s="151" t="s">
        <v>45</v>
      </c>
      <c r="F8" s="152" t="s">
        <v>46</v>
      </c>
      <c r="G8" s="133" t="s">
        <v>26</v>
      </c>
      <c r="H8" s="134" t="s">
        <v>27</v>
      </c>
      <c r="I8" s="136" t="s">
        <v>28</v>
      </c>
      <c r="J8" s="136" t="s">
        <v>47</v>
      </c>
      <c r="K8" s="153" t="s">
        <v>48</v>
      </c>
      <c r="L8" s="153"/>
      <c r="M8" s="154" t="s">
        <v>31</v>
      </c>
      <c r="N8" s="142" t="s">
        <v>32</v>
      </c>
      <c r="O8" s="137" t="s">
        <v>33</v>
      </c>
    </row>
    <row r="9" spans="1:15" ht="36" customHeight="1" thickBot="1" thickTop="1">
      <c r="A9" s="148"/>
      <c r="B9" s="97" t="s">
        <v>21</v>
      </c>
      <c r="C9" s="149"/>
      <c r="D9" s="150"/>
      <c r="E9" s="150"/>
      <c r="F9" s="152"/>
      <c r="G9" s="133"/>
      <c r="H9" s="134"/>
      <c r="I9" s="136" t="s">
        <v>28</v>
      </c>
      <c r="J9" s="136" t="s">
        <v>47</v>
      </c>
      <c r="K9" s="138" t="s">
        <v>34</v>
      </c>
      <c r="L9" s="140" t="s">
        <v>35</v>
      </c>
      <c r="M9" s="155"/>
      <c r="N9" s="142"/>
      <c r="O9" s="137"/>
    </row>
    <row r="10" spans="1:15" ht="37.5" customHeight="1" thickBot="1" thickTop="1">
      <c r="A10" s="148"/>
      <c r="B10" s="98"/>
      <c r="C10" s="149"/>
      <c r="D10" s="150"/>
      <c r="E10" s="150"/>
      <c r="F10" s="152"/>
      <c r="G10" s="99" t="s">
        <v>36</v>
      </c>
      <c r="H10" s="135"/>
      <c r="I10" s="136"/>
      <c r="J10" s="136"/>
      <c r="K10" s="139"/>
      <c r="L10" s="141"/>
      <c r="M10" s="155"/>
      <c r="N10" s="142"/>
      <c r="O10" s="137"/>
    </row>
    <row r="11" spans="1:15" ht="30" customHeight="1" thickTop="1">
      <c r="A11" s="108">
        <v>1</v>
      </c>
      <c r="B11" s="100">
        <v>40462</v>
      </c>
      <c r="C11" s="101" t="s">
        <v>50</v>
      </c>
      <c r="D11" s="111" t="s">
        <v>51</v>
      </c>
      <c r="E11" s="102" t="s">
        <v>52</v>
      </c>
      <c r="F11" s="102" t="s">
        <v>53</v>
      </c>
      <c r="G11" s="103"/>
      <c r="H11" s="104">
        <f aca="true" t="shared" si="0" ref="H11:H16">IF($E$3="si",($H$5/$H$6*G11),IF($E$3="no",G11*$H$4,0))</f>
        <v>0</v>
      </c>
      <c r="I11" s="104"/>
      <c r="J11" s="105"/>
      <c r="K11" s="157">
        <v>38</v>
      </c>
      <c r="L11" s="109"/>
      <c r="M11" s="156">
        <f aca="true" t="shared" si="1" ref="M11:M23">SUM(H11:L11)</f>
        <v>38</v>
      </c>
      <c r="N11" s="110"/>
      <c r="O11" s="107">
        <f aca="true" t="shared" si="2" ref="O11:O23">IF($F11="Milano","X","")</f>
      </c>
    </row>
    <row r="12" spans="1:15" ht="30" customHeight="1">
      <c r="A12" s="108">
        <v>2</v>
      </c>
      <c r="B12" s="112">
        <v>40469</v>
      </c>
      <c r="C12" s="101" t="s">
        <v>54</v>
      </c>
      <c r="D12" s="101" t="s">
        <v>55</v>
      </c>
      <c r="E12" s="102" t="s">
        <v>56</v>
      </c>
      <c r="F12" s="102" t="s">
        <v>49</v>
      </c>
      <c r="G12" s="113"/>
      <c r="H12" s="104">
        <f t="shared" si="0"/>
        <v>0</v>
      </c>
      <c r="I12" s="104"/>
      <c r="J12" s="105"/>
      <c r="K12" s="157">
        <v>23</v>
      </c>
      <c r="L12" s="106"/>
      <c r="M12" s="156">
        <f t="shared" si="1"/>
        <v>23</v>
      </c>
      <c r="N12" s="110"/>
      <c r="O12" s="107">
        <f t="shared" si="2"/>
      </c>
    </row>
    <row r="13" spans="1:15" ht="30" customHeight="1">
      <c r="A13" s="108">
        <v>3</v>
      </c>
      <c r="B13" s="112">
        <v>40470</v>
      </c>
      <c r="C13" s="101" t="s">
        <v>54</v>
      </c>
      <c r="D13" s="101" t="s">
        <v>55</v>
      </c>
      <c r="E13" s="102" t="s">
        <v>56</v>
      </c>
      <c r="F13" s="102" t="s">
        <v>49</v>
      </c>
      <c r="G13" s="113"/>
      <c r="H13" s="104">
        <f t="shared" si="0"/>
        <v>0</v>
      </c>
      <c r="I13" s="104"/>
      <c r="J13" s="105"/>
      <c r="K13" s="157">
        <v>43.5</v>
      </c>
      <c r="L13" s="106"/>
      <c r="M13" s="156">
        <f t="shared" si="1"/>
        <v>43.5</v>
      </c>
      <c r="N13" s="110"/>
      <c r="O13" s="107">
        <f t="shared" si="2"/>
      </c>
    </row>
    <row r="14" spans="1:15" ht="30" customHeight="1">
      <c r="A14" s="108">
        <v>4</v>
      </c>
      <c r="B14" s="112">
        <v>40471</v>
      </c>
      <c r="C14" s="101" t="s">
        <v>54</v>
      </c>
      <c r="D14" s="101" t="s">
        <v>55</v>
      </c>
      <c r="E14" s="102" t="s">
        <v>56</v>
      </c>
      <c r="F14" s="102" t="s">
        <v>49</v>
      </c>
      <c r="G14" s="113"/>
      <c r="H14" s="104">
        <f t="shared" si="0"/>
        <v>0</v>
      </c>
      <c r="I14" s="104"/>
      <c r="J14" s="105"/>
      <c r="K14" s="157">
        <v>33.5</v>
      </c>
      <c r="L14" s="106"/>
      <c r="M14" s="156">
        <f t="shared" si="1"/>
        <v>33.5</v>
      </c>
      <c r="N14" s="110"/>
      <c r="O14" s="107">
        <f t="shared" si="2"/>
      </c>
    </row>
    <row r="15" spans="1:15" ht="30" customHeight="1">
      <c r="A15" s="108">
        <v>5</v>
      </c>
      <c r="B15" s="112"/>
      <c r="C15" s="101"/>
      <c r="D15" s="111"/>
      <c r="E15" s="102"/>
      <c r="F15" s="102"/>
      <c r="G15" s="113"/>
      <c r="H15" s="104">
        <f t="shared" si="0"/>
        <v>0</v>
      </c>
      <c r="I15" s="104"/>
      <c r="J15" s="105"/>
      <c r="K15" s="106"/>
      <c r="L15" s="106"/>
      <c r="M15" s="156">
        <f t="shared" si="1"/>
        <v>0</v>
      </c>
      <c r="N15" s="110"/>
      <c r="O15" s="107">
        <f t="shared" si="2"/>
      </c>
    </row>
    <row r="16" spans="1:15" ht="46.5" customHeight="1">
      <c r="A16" s="108">
        <v>6</v>
      </c>
      <c r="B16" s="112"/>
      <c r="C16" s="101"/>
      <c r="D16" s="111"/>
      <c r="E16" s="102"/>
      <c r="F16" s="102"/>
      <c r="G16" s="113"/>
      <c r="H16" s="104">
        <f t="shared" si="0"/>
        <v>0</v>
      </c>
      <c r="I16" s="104"/>
      <c r="J16" s="105"/>
      <c r="K16" s="106"/>
      <c r="L16" s="106"/>
      <c r="M16" s="156">
        <f t="shared" si="1"/>
        <v>0</v>
      </c>
      <c r="N16" s="110"/>
      <c r="O16" s="107">
        <f t="shared" si="2"/>
      </c>
    </row>
    <row r="17" spans="1:15" ht="12.75" customHeight="1" hidden="1">
      <c r="A17" s="48">
        <v>26</v>
      </c>
      <c r="B17" s="52"/>
      <c r="C17" s="36"/>
      <c r="D17" s="49"/>
      <c r="E17" s="63"/>
      <c r="F17" s="63"/>
      <c r="G17" s="53"/>
      <c r="H17" s="40"/>
      <c r="I17" s="40"/>
      <c r="J17" s="41"/>
      <c r="K17" s="42"/>
      <c r="L17" s="42"/>
      <c r="M17" s="45">
        <f t="shared" si="1"/>
        <v>0</v>
      </c>
      <c r="N17" s="51"/>
      <c r="O17" s="47">
        <f t="shared" si="2"/>
      </c>
    </row>
    <row r="18" spans="1:15" ht="12.75" customHeight="1" hidden="1">
      <c r="A18" s="48">
        <v>27</v>
      </c>
      <c r="B18" s="52"/>
      <c r="C18" s="36"/>
      <c r="D18" s="49"/>
      <c r="E18" s="63"/>
      <c r="F18" s="63"/>
      <c r="G18" s="53"/>
      <c r="H18" s="40"/>
      <c r="I18" s="40"/>
      <c r="J18" s="41"/>
      <c r="K18" s="42"/>
      <c r="L18" s="42"/>
      <c r="M18" s="45">
        <f t="shared" si="1"/>
        <v>0</v>
      </c>
      <c r="N18" s="51"/>
      <c r="O18" s="47">
        <f t="shared" si="2"/>
      </c>
    </row>
    <row r="19" spans="1:15" ht="12.75" customHeight="1" hidden="1">
      <c r="A19" s="48">
        <v>28</v>
      </c>
      <c r="B19" s="52"/>
      <c r="C19" s="36"/>
      <c r="D19" s="49"/>
      <c r="E19" s="63"/>
      <c r="F19" s="63"/>
      <c r="G19" s="53"/>
      <c r="H19" s="40"/>
      <c r="I19" s="40"/>
      <c r="J19" s="41"/>
      <c r="K19" s="42"/>
      <c r="L19" s="42"/>
      <c r="M19" s="45">
        <f t="shared" si="1"/>
        <v>0</v>
      </c>
      <c r="N19" s="51"/>
      <c r="O19" s="47">
        <f t="shared" si="2"/>
      </c>
    </row>
    <row r="20" spans="1:15" ht="12.75" customHeight="1" hidden="1">
      <c r="A20" s="48">
        <v>29</v>
      </c>
      <c r="B20" s="52"/>
      <c r="C20" s="36"/>
      <c r="D20" s="49"/>
      <c r="E20" s="63"/>
      <c r="F20" s="63"/>
      <c r="G20" s="53"/>
      <c r="H20" s="40"/>
      <c r="I20" s="40"/>
      <c r="J20" s="41"/>
      <c r="K20" s="42"/>
      <c r="L20" s="42"/>
      <c r="M20" s="45">
        <f t="shared" si="1"/>
        <v>0</v>
      </c>
      <c r="N20" s="51"/>
      <c r="O20" s="47">
        <f t="shared" si="2"/>
      </c>
    </row>
    <row r="21" spans="1:15" ht="12.75" customHeight="1" hidden="1">
      <c r="A21" s="48">
        <v>30</v>
      </c>
      <c r="B21" s="52"/>
      <c r="C21" s="36"/>
      <c r="D21" s="49"/>
      <c r="E21" s="63"/>
      <c r="F21" s="63"/>
      <c r="G21" s="53"/>
      <c r="H21" s="40"/>
      <c r="I21" s="40"/>
      <c r="J21" s="41"/>
      <c r="K21" s="42"/>
      <c r="L21" s="42"/>
      <c r="M21" s="45">
        <f t="shared" si="1"/>
        <v>0</v>
      </c>
      <c r="N21" s="51"/>
      <c r="O21" s="47">
        <f t="shared" si="2"/>
      </c>
    </row>
    <row r="22" spans="1:15" ht="12.75" customHeight="1" hidden="1">
      <c r="A22" s="48">
        <v>31</v>
      </c>
      <c r="B22" s="52"/>
      <c r="C22" s="36"/>
      <c r="D22" s="49"/>
      <c r="E22" s="63"/>
      <c r="F22" s="63"/>
      <c r="G22" s="53"/>
      <c r="H22" s="40"/>
      <c r="I22" s="40"/>
      <c r="J22" s="41"/>
      <c r="K22" s="42"/>
      <c r="L22" s="42"/>
      <c r="M22" s="45">
        <f t="shared" si="1"/>
        <v>0</v>
      </c>
      <c r="N22" s="51"/>
      <c r="O22" s="47">
        <f t="shared" si="2"/>
      </c>
    </row>
    <row r="23" spans="1:15" ht="12.75" customHeight="1" hidden="1">
      <c r="A23" s="48">
        <v>32</v>
      </c>
      <c r="B23" s="52"/>
      <c r="C23" s="36"/>
      <c r="D23" s="49"/>
      <c r="E23" s="63"/>
      <c r="F23" s="63"/>
      <c r="G23" s="53"/>
      <c r="H23" s="40"/>
      <c r="I23" s="40"/>
      <c r="J23" s="41"/>
      <c r="K23" s="42"/>
      <c r="L23" s="42"/>
      <c r="M23" s="45">
        <f t="shared" si="1"/>
        <v>0</v>
      </c>
      <c r="N23" s="51"/>
      <c r="O23" s="47">
        <f t="shared" si="2"/>
      </c>
    </row>
    <row r="24" spans="1:15" ht="12.75" customHeight="1" hidden="1">
      <c r="A24" s="48">
        <v>33</v>
      </c>
      <c r="B24" s="52"/>
      <c r="C24" s="36"/>
      <c r="D24" s="49"/>
      <c r="E24" s="63"/>
      <c r="F24" s="63"/>
      <c r="G24" s="53"/>
      <c r="H24" s="40"/>
      <c r="I24" s="40"/>
      <c r="J24" s="41"/>
      <c r="K24" s="42"/>
      <c r="L24" s="42"/>
      <c r="M24" s="45">
        <f aca="true" t="shared" si="3" ref="M24:M55">SUM(H24:L24)</f>
        <v>0</v>
      </c>
      <c r="N24" s="51"/>
      <c r="O24" s="47">
        <f aca="true" t="shared" si="4" ref="O24:O55">IF($F24="Milano","X","")</f>
      </c>
    </row>
    <row r="25" spans="1:15" ht="12.75" customHeight="1" hidden="1">
      <c r="A25" s="48">
        <v>34</v>
      </c>
      <c r="B25" s="52"/>
      <c r="C25" s="36"/>
      <c r="D25" s="49"/>
      <c r="E25" s="63"/>
      <c r="F25" s="63"/>
      <c r="G25" s="53"/>
      <c r="H25" s="40"/>
      <c r="I25" s="40"/>
      <c r="J25" s="41"/>
      <c r="K25" s="42"/>
      <c r="L25" s="42"/>
      <c r="M25" s="45">
        <f t="shared" si="3"/>
        <v>0</v>
      </c>
      <c r="N25" s="51"/>
      <c r="O25" s="47">
        <f t="shared" si="4"/>
      </c>
    </row>
    <row r="26" spans="1:15" ht="12.75" customHeight="1" hidden="1">
      <c r="A26" s="48">
        <v>35</v>
      </c>
      <c r="B26" s="52"/>
      <c r="C26" s="36"/>
      <c r="D26" s="49"/>
      <c r="E26" s="63"/>
      <c r="F26" s="63"/>
      <c r="G26" s="53"/>
      <c r="H26" s="40"/>
      <c r="I26" s="40"/>
      <c r="J26" s="41"/>
      <c r="K26" s="42"/>
      <c r="L26" s="42"/>
      <c r="M26" s="45">
        <f t="shared" si="3"/>
        <v>0</v>
      </c>
      <c r="N26" s="51"/>
      <c r="O26" s="47">
        <f t="shared" si="4"/>
      </c>
    </row>
    <row r="27" spans="1:15" ht="12.75" customHeight="1" hidden="1">
      <c r="A27" s="48">
        <v>36</v>
      </c>
      <c r="B27" s="52"/>
      <c r="C27" s="36"/>
      <c r="D27" s="49"/>
      <c r="E27" s="63"/>
      <c r="F27" s="63"/>
      <c r="G27" s="53"/>
      <c r="H27" s="40"/>
      <c r="I27" s="40"/>
      <c r="J27" s="41"/>
      <c r="K27" s="42"/>
      <c r="L27" s="42"/>
      <c r="M27" s="45">
        <f t="shared" si="3"/>
        <v>0</v>
      </c>
      <c r="N27" s="51"/>
      <c r="O27" s="47">
        <f t="shared" si="4"/>
      </c>
    </row>
    <row r="28" spans="1:15" ht="12.75" customHeight="1" hidden="1">
      <c r="A28" s="48">
        <v>37</v>
      </c>
      <c r="B28" s="52"/>
      <c r="C28" s="36"/>
      <c r="D28" s="49"/>
      <c r="E28" s="63"/>
      <c r="F28" s="63"/>
      <c r="G28" s="53"/>
      <c r="H28" s="40"/>
      <c r="I28" s="40"/>
      <c r="J28" s="41"/>
      <c r="K28" s="42"/>
      <c r="L28" s="42"/>
      <c r="M28" s="45">
        <f t="shared" si="3"/>
        <v>0</v>
      </c>
      <c r="N28" s="51"/>
      <c r="O28" s="47">
        <f t="shared" si="4"/>
      </c>
    </row>
    <row r="29" spans="1:15" ht="12.75" customHeight="1" hidden="1">
      <c r="A29" s="48">
        <v>38</v>
      </c>
      <c r="B29" s="52"/>
      <c r="C29" s="36"/>
      <c r="D29" s="49"/>
      <c r="E29" s="63"/>
      <c r="F29" s="63"/>
      <c r="G29" s="53"/>
      <c r="H29" s="40">
        <f aca="true" t="shared" si="5" ref="H29:H64">IF($E$3="si",($H$5/$H$6*G29),IF($E$3="no",G29*$H$4,0))</f>
        <v>0</v>
      </c>
      <c r="I29" s="40"/>
      <c r="J29" s="41"/>
      <c r="K29" s="42"/>
      <c r="L29" s="42"/>
      <c r="M29" s="45">
        <f t="shared" si="3"/>
        <v>0</v>
      </c>
      <c r="N29" s="51"/>
      <c r="O29" s="47">
        <f t="shared" si="4"/>
      </c>
    </row>
    <row r="30" spans="1:15" ht="12.75" customHeight="1" hidden="1">
      <c r="A30" s="48">
        <v>39</v>
      </c>
      <c r="B30" s="52"/>
      <c r="C30" s="36"/>
      <c r="D30" s="49"/>
      <c r="E30" s="63"/>
      <c r="F30" s="63"/>
      <c r="G30" s="53"/>
      <c r="H30" s="40">
        <f t="shared" si="5"/>
        <v>0</v>
      </c>
      <c r="I30" s="40"/>
      <c r="J30" s="41"/>
      <c r="K30" s="42"/>
      <c r="L30" s="42"/>
      <c r="M30" s="45">
        <f t="shared" si="3"/>
        <v>0</v>
      </c>
      <c r="N30" s="51"/>
      <c r="O30" s="47">
        <f t="shared" si="4"/>
      </c>
    </row>
    <row r="31" spans="1:15" ht="12.75" customHeight="1" hidden="1">
      <c r="A31" s="48">
        <v>40</v>
      </c>
      <c r="B31" s="52"/>
      <c r="C31" s="36"/>
      <c r="D31" s="49"/>
      <c r="E31" s="63"/>
      <c r="F31" s="63"/>
      <c r="G31" s="53"/>
      <c r="H31" s="40">
        <f t="shared" si="5"/>
        <v>0</v>
      </c>
      <c r="I31" s="40"/>
      <c r="J31" s="41"/>
      <c r="K31" s="42"/>
      <c r="L31" s="42"/>
      <c r="M31" s="45">
        <f t="shared" si="3"/>
        <v>0</v>
      </c>
      <c r="N31" s="51"/>
      <c r="O31" s="47">
        <f t="shared" si="4"/>
      </c>
    </row>
    <row r="32" spans="1:15" ht="12.75" customHeight="1" hidden="1">
      <c r="A32" s="48">
        <v>41</v>
      </c>
      <c r="B32" s="52"/>
      <c r="C32" s="36"/>
      <c r="D32" s="49"/>
      <c r="E32" s="63"/>
      <c r="F32" s="63"/>
      <c r="G32" s="53"/>
      <c r="H32" s="40">
        <f t="shared" si="5"/>
        <v>0</v>
      </c>
      <c r="I32" s="40"/>
      <c r="J32" s="41"/>
      <c r="K32" s="42"/>
      <c r="L32" s="42"/>
      <c r="M32" s="45">
        <f t="shared" si="3"/>
        <v>0</v>
      </c>
      <c r="N32" s="51"/>
      <c r="O32" s="47">
        <f t="shared" si="4"/>
      </c>
    </row>
    <row r="33" spans="1:15" ht="12.75" customHeight="1" hidden="1">
      <c r="A33" s="48">
        <v>42</v>
      </c>
      <c r="B33" s="52"/>
      <c r="C33" s="36"/>
      <c r="D33" s="49"/>
      <c r="E33" s="63"/>
      <c r="F33" s="63"/>
      <c r="G33" s="53"/>
      <c r="H33" s="40">
        <f t="shared" si="5"/>
        <v>0</v>
      </c>
      <c r="I33" s="40"/>
      <c r="J33" s="41"/>
      <c r="K33" s="42"/>
      <c r="L33" s="42"/>
      <c r="M33" s="45">
        <f t="shared" si="3"/>
        <v>0</v>
      </c>
      <c r="N33" s="51"/>
      <c r="O33" s="47">
        <f t="shared" si="4"/>
      </c>
    </row>
    <row r="34" spans="1:15" ht="12.75" customHeight="1" hidden="1">
      <c r="A34" s="48">
        <v>43</v>
      </c>
      <c r="B34" s="52"/>
      <c r="C34" s="36"/>
      <c r="D34" s="49"/>
      <c r="E34" s="63"/>
      <c r="F34" s="63"/>
      <c r="G34" s="53"/>
      <c r="H34" s="40">
        <f t="shared" si="5"/>
        <v>0</v>
      </c>
      <c r="I34" s="40"/>
      <c r="J34" s="41"/>
      <c r="K34" s="42"/>
      <c r="L34" s="42"/>
      <c r="M34" s="45">
        <f t="shared" si="3"/>
        <v>0</v>
      </c>
      <c r="N34" s="51"/>
      <c r="O34" s="47">
        <f t="shared" si="4"/>
      </c>
    </row>
    <row r="35" spans="1:15" ht="12.75" customHeight="1" hidden="1">
      <c r="A35" s="48">
        <v>44</v>
      </c>
      <c r="B35" s="52"/>
      <c r="C35" s="36"/>
      <c r="D35" s="49"/>
      <c r="E35" s="63"/>
      <c r="F35" s="63"/>
      <c r="G35" s="53"/>
      <c r="H35" s="40">
        <f t="shared" si="5"/>
        <v>0</v>
      </c>
      <c r="I35" s="40"/>
      <c r="J35" s="41"/>
      <c r="K35" s="42"/>
      <c r="L35" s="42"/>
      <c r="M35" s="45">
        <f t="shared" si="3"/>
        <v>0</v>
      </c>
      <c r="N35" s="51"/>
      <c r="O35" s="47">
        <f t="shared" si="4"/>
      </c>
    </row>
    <row r="36" spans="1:15" ht="12.75" customHeight="1" hidden="1">
      <c r="A36" s="48">
        <v>45</v>
      </c>
      <c r="B36" s="52"/>
      <c r="C36" s="36"/>
      <c r="D36" s="49"/>
      <c r="E36" s="63"/>
      <c r="F36" s="63"/>
      <c r="G36" s="53"/>
      <c r="H36" s="40">
        <f t="shared" si="5"/>
        <v>0</v>
      </c>
      <c r="I36" s="40"/>
      <c r="J36" s="41"/>
      <c r="K36" s="42"/>
      <c r="L36" s="42"/>
      <c r="M36" s="45">
        <f t="shared" si="3"/>
        <v>0</v>
      </c>
      <c r="N36" s="51"/>
      <c r="O36" s="47">
        <f t="shared" si="4"/>
      </c>
    </row>
    <row r="37" spans="1:15" ht="12.75" customHeight="1" hidden="1">
      <c r="A37" s="48">
        <v>46</v>
      </c>
      <c r="B37" s="52"/>
      <c r="C37" s="36"/>
      <c r="D37" s="49"/>
      <c r="E37" s="63"/>
      <c r="F37" s="63"/>
      <c r="G37" s="53"/>
      <c r="H37" s="40">
        <f t="shared" si="5"/>
        <v>0</v>
      </c>
      <c r="I37" s="40"/>
      <c r="J37" s="41"/>
      <c r="K37" s="42"/>
      <c r="L37" s="42"/>
      <c r="M37" s="45">
        <f t="shared" si="3"/>
        <v>0</v>
      </c>
      <c r="N37" s="51"/>
      <c r="O37" s="47">
        <f t="shared" si="4"/>
      </c>
    </row>
    <row r="38" spans="1:15" ht="12.75" customHeight="1" hidden="1">
      <c r="A38" s="48">
        <v>47</v>
      </c>
      <c r="B38" s="52"/>
      <c r="C38" s="36"/>
      <c r="D38" s="49"/>
      <c r="E38" s="63"/>
      <c r="F38" s="63"/>
      <c r="G38" s="53"/>
      <c r="H38" s="40">
        <f t="shared" si="5"/>
        <v>0</v>
      </c>
      <c r="I38" s="40"/>
      <c r="J38" s="41"/>
      <c r="K38" s="42"/>
      <c r="L38" s="42"/>
      <c r="M38" s="45">
        <f t="shared" si="3"/>
        <v>0</v>
      </c>
      <c r="N38" s="51"/>
      <c r="O38" s="47">
        <f t="shared" si="4"/>
      </c>
    </row>
    <row r="39" spans="1:15" ht="12.75" customHeight="1" hidden="1">
      <c r="A39" s="48">
        <v>48</v>
      </c>
      <c r="B39" s="52"/>
      <c r="C39" s="36"/>
      <c r="D39" s="49"/>
      <c r="E39" s="63"/>
      <c r="F39" s="63"/>
      <c r="G39" s="53"/>
      <c r="H39" s="40">
        <f t="shared" si="5"/>
        <v>0</v>
      </c>
      <c r="I39" s="40"/>
      <c r="J39" s="41"/>
      <c r="K39" s="42"/>
      <c r="L39" s="42"/>
      <c r="M39" s="45">
        <f t="shared" si="3"/>
        <v>0</v>
      </c>
      <c r="N39" s="51"/>
      <c r="O39" s="47">
        <f t="shared" si="4"/>
      </c>
    </row>
    <row r="40" spans="1:15" ht="12.75" customHeight="1" hidden="1">
      <c r="A40" s="48">
        <v>49</v>
      </c>
      <c r="B40" s="52"/>
      <c r="C40" s="36"/>
      <c r="D40" s="49"/>
      <c r="E40" s="63"/>
      <c r="F40" s="63"/>
      <c r="G40" s="53"/>
      <c r="H40" s="40">
        <f t="shared" si="5"/>
        <v>0</v>
      </c>
      <c r="I40" s="40"/>
      <c r="J40" s="41"/>
      <c r="K40" s="42"/>
      <c r="L40" s="42"/>
      <c r="M40" s="45">
        <f t="shared" si="3"/>
        <v>0</v>
      </c>
      <c r="N40" s="51"/>
      <c r="O40" s="47">
        <f t="shared" si="4"/>
      </c>
    </row>
    <row r="41" spans="1:15" ht="12.75" customHeight="1" hidden="1">
      <c r="A41" s="48">
        <v>50</v>
      </c>
      <c r="B41" s="52"/>
      <c r="C41" s="36"/>
      <c r="D41" s="49"/>
      <c r="E41" s="63"/>
      <c r="F41" s="63"/>
      <c r="G41" s="53"/>
      <c r="H41" s="40">
        <f t="shared" si="5"/>
        <v>0</v>
      </c>
      <c r="I41" s="40"/>
      <c r="J41" s="41"/>
      <c r="K41" s="42"/>
      <c r="L41" s="42"/>
      <c r="M41" s="45">
        <f t="shared" si="3"/>
        <v>0</v>
      </c>
      <c r="N41" s="51"/>
      <c r="O41" s="47">
        <f t="shared" si="4"/>
      </c>
    </row>
    <row r="42" spans="1:15" ht="12.75" customHeight="1" hidden="1">
      <c r="A42" s="48">
        <v>51</v>
      </c>
      <c r="B42" s="52"/>
      <c r="C42" s="36"/>
      <c r="D42" s="49"/>
      <c r="E42" s="63"/>
      <c r="F42" s="63"/>
      <c r="G42" s="53"/>
      <c r="H42" s="40">
        <f t="shared" si="5"/>
        <v>0</v>
      </c>
      <c r="I42" s="40"/>
      <c r="J42" s="41"/>
      <c r="K42" s="42"/>
      <c r="L42" s="42"/>
      <c r="M42" s="45">
        <f t="shared" si="3"/>
        <v>0</v>
      </c>
      <c r="N42" s="51"/>
      <c r="O42" s="47">
        <f t="shared" si="4"/>
      </c>
    </row>
    <row r="43" spans="1:15" ht="12.75" customHeight="1" hidden="1">
      <c r="A43" s="48">
        <v>52</v>
      </c>
      <c r="B43" s="52"/>
      <c r="C43" s="36"/>
      <c r="D43" s="49"/>
      <c r="E43" s="63"/>
      <c r="F43" s="63"/>
      <c r="G43" s="53"/>
      <c r="H43" s="40">
        <f t="shared" si="5"/>
        <v>0</v>
      </c>
      <c r="I43" s="40"/>
      <c r="J43" s="41"/>
      <c r="K43" s="42"/>
      <c r="L43" s="42"/>
      <c r="M43" s="45">
        <f t="shared" si="3"/>
        <v>0</v>
      </c>
      <c r="N43" s="51"/>
      <c r="O43" s="47">
        <f t="shared" si="4"/>
      </c>
    </row>
    <row r="44" spans="1:15" ht="12.75" customHeight="1" hidden="1">
      <c r="A44" s="48">
        <v>53</v>
      </c>
      <c r="B44" s="52"/>
      <c r="C44" s="36"/>
      <c r="D44" s="49"/>
      <c r="E44" s="63"/>
      <c r="F44" s="63"/>
      <c r="G44" s="53"/>
      <c r="H44" s="40">
        <f t="shared" si="5"/>
        <v>0</v>
      </c>
      <c r="I44" s="40"/>
      <c r="J44" s="41"/>
      <c r="K44" s="42"/>
      <c r="L44" s="42"/>
      <c r="M44" s="45">
        <f t="shared" si="3"/>
        <v>0</v>
      </c>
      <c r="N44" s="51"/>
      <c r="O44" s="47">
        <f t="shared" si="4"/>
      </c>
    </row>
    <row r="45" spans="1:15" ht="12.75" customHeight="1" hidden="1">
      <c r="A45" s="48">
        <v>54</v>
      </c>
      <c r="B45" s="52"/>
      <c r="C45" s="36"/>
      <c r="D45" s="49"/>
      <c r="E45" s="63"/>
      <c r="F45" s="63"/>
      <c r="G45" s="53"/>
      <c r="H45" s="40">
        <f t="shared" si="5"/>
        <v>0</v>
      </c>
      <c r="I45" s="40"/>
      <c r="J45" s="41"/>
      <c r="K45" s="42"/>
      <c r="L45" s="42"/>
      <c r="M45" s="45">
        <f t="shared" si="3"/>
        <v>0</v>
      </c>
      <c r="N45" s="51"/>
      <c r="O45" s="47">
        <f t="shared" si="4"/>
      </c>
    </row>
    <row r="46" spans="1:15" ht="12.75" customHeight="1" hidden="1">
      <c r="A46" s="48">
        <v>55</v>
      </c>
      <c r="B46" s="52"/>
      <c r="C46" s="36"/>
      <c r="D46" s="49"/>
      <c r="E46" s="63"/>
      <c r="F46" s="63"/>
      <c r="G46" s="53"/>
      <c r="H46" s="40">
        <f t="shared" si="5"/>
        <v>0</v>
      </c>
      <c r="I46" s="40"/>
      <c r="J46" s="41"/>
      <c r="K46" s="42"/>
      <c r="L46" s="42"/>
      <c r="M46" s="45">
        <f t="shared" si="3"/>
        <v>0</v>
      </c>
      <c r="N46" s="51"/>
      <c r="O46" s="47">
        <f t="shared" si="4"/>
      </c>
    </row>
    <row r="47" spans="1:15" ht="12.75" customHeight="1" hidden="1">
      <c r="A47" s="48">
        <v>56</v>
      </c>
      <c r="B47" s="52"/>
      <c r="C47" s="36"/>
      <c r="D47" s="49"/>
      <c r="E47" s="63"/>
      <c r="F47" s="63"/>
      <c r="G47" s="53"/>
      <c r="H47" s="40">
        <f t="shared" si="5"/>
        <v>0</v>
      </c>
      <c r="I47" s="40"/>
      <c r="J47" s="41"/>
      <c r="K47" s="42"/>
      <c r="L47" s="42"/>
      <c r="M47" s="45">
        <f t="shared" si="3"/>
        <v>0</v>
      </c>
      <c r="N47" s="51"/>
      <c r="O47" s="47">
        <f t="shared" si="4"/>
      </c>
    </row>
    <row r="48" spans="1:15" ht="12.75" customHeight="1" hidden="1">
      <c r="A48" s="48">
        <v>57</v>
      </c>
      <c r="B48" s="52"/>
      <c r="C48" s="36"/>
      <c r="D48" s="49"/>
      <c r="E48" s="63"/>
      <c r="F48" s="63"/>
      <c r="G48" s="53"/>
      <c r="H48" s="40">
        <f t="shared" si="5"/>
        <v>0</v>
      </c>
      <c r="I48" s="40"/>
      <c r="J48" s="41"/>
      <c r="K48" s="42"/>
      <c r="L48" s="42"/>
      <c r="M48" s="45">
        <f t="shared" si="3"/>
        <v>0</v>
      </c>
      <c r="N48" s="51"/>
      <c r="O48" s="47">
        <f t="shared" si="4"/>
      </c>
    </row>
    <row r="49" spans="1:15" ht="12.75" customHeight="1" hidden="1">
      <c r="A49" s="48">
        <v>58</v>
      </c>
      <c r="B49" s="52"/>
      <c r="C49" s="36"/>
      <c r="D49" s="49"/>
      <c r="E49" s="63"/>
      <c r="F49" s="63"/>
      <c r="G49" s="53"/>
      <c r="H49" s="40">
        <f t="shared" si="5"/>
        <v>0</v>
      </c>
      <c r="I49" s="40"/>
      <c r="J49" s="41"/>
      <c r="K49" s="42"/>
      <c r="L49" s="42"/>
      <c r="M49" s="45">
        <f t="shared" si="3"/>
        <v>0</v>
      </c>
      <c r="N49" s="51"/>
      <c r="O49" s="47">
        <f t="shared" si="4"/>
      </c>
    </row>
    <row r="50" spans="1:15" ht="12.75" customHeight="1" hidden="1">
      <c r="A50" s="48">
        <v>59</v>
      </c>
      <c r="B50" s="52"/>
      <c r="C50" s="36"/>
      <c r="D50" s="49"/>
      <c r="E50" s="63"/>
      <c r="F50" s="63"/>
      <c r="G50" s="53"/>
      <c r="H50" s="40">
        <f t="shared" si="5"/>
        <v>0</v>
      </c>
      <c r="I50" s="40"/>
      <c r="J50" s="41"/>
      <c r="K50" s="42"/>
      <c r="L50" s="42"/>
      <c r="M50" s="45">
        <f t="shared" si="3"/>
        <v>0</v>
      </c>
      <c r="N50" s="51"/>
      <c r="O50" s="47">
        <f t="shared" si="4"/>
      </c>
    </row>
    <row r="51" spans="1:15" ht="12.75" customHeight="1" hidden="1">
      <c r="A51" s="48">
        <v>60</v>
      </c>
      <c r="B51" s="52"/>
      <c r="C51" s="36"/>
      <c r="D51" s="49"/>
      <c r="E51" s="63"/>
      <c r="F51" s="63"/>
      <c r="G51" s="53"/>
      <c r="H51" s="40">
        <f t="shared" si="5"/>
        <v>0</v>
      </c>
      <c r="I51" s="40"/>
      <c r="J51" s="41"/>
      <c r="K51" s="42"/>
      <c r="L51" s="42"/>
      <c r="M51" s="45">
        <f t="shared" si="3"/>
        <v>0</v>
      </c>
      <c r="N51" s="51"/>
      <c r="O51" s="47">
        <f t="shared" si="4"/>
      </c>
    </row>
    <row r="52" spans="1:15" ht="12.75" customHeight="1" hidden="1">
      <c r="A52" s="48">
        <v>61</v>
      </c>
      <c r="B52" s="52"/>
      <c r="C52" s="36"/>
      <c r="D52" s="49"/>
      <c r="E52" s="63"/>
      <c r="F52" s="63"/>
      <c r="G52" s="53"/>
      <c r="H52" s="40">
        <f t="shared" si="5"/>
        <v>0</v>
      </c>
      <c r="I52" s="40"/>
      <c r="J52" s="41"/>
      <c r="K52" s="42"/>
      <c r="L52" s="42"/>
      <c r="M52" s="45">
        <f t="shared" si="3"/>
        <v>0</v>
      </c>
      <c r="N52" s="51"/>
      <c r="O52" s="47">
        <f t="shared" si="4"/>
      </c>
    </row>
    <row r="53" spans="1:15" ht="12.75" customHeight="1" hidden="1">
      <c r="A53" s="48">
        <v>62</v>
      </c>
      <c r="B53" s="52"/>
      <c r="C53" s="36"/>
      <c r="D53" s="49"/>
      <c r="E53" s="63"/>
      <c r="F53" s="63"/>
      <c r="G53" s="53"/>
      <c r="H53" s="40">
        <f t="shared" si="5"/>
        <v>0</v>
      </c>
      <c r="I53" s="40"/>
      <c r="J53" s="41"/>
      <c r="K53" s="42"/>
      <c r="L53" s="42"/>
      <c r="M53" s="45">
        <f t="shared" si="3"/>
        <v>0</v>
      </c>
      <c r="N53" s="51"/>
      <c r="O53" s="47">
        <f t="shared" si="4"/>
      </c>
    </row>
    <row r="54" spans="1:15" ht="12.75" customHeight="1" hidden="1">
      <c r="A54" s="48">
        <v>63</v>
      </c>
      <c r="B54" s="52"/>
      <c r="C54" s="36"/>
      <c r="D54" s="49"/>
      <c r="E54" s="63"/>
      <c r="F54" s="63"/>
      <c r="G54" s="53"/>
      <c r="H54" s="40">
        <f t="shared" si="5"/>
        <v>0</v>
      </c>
      <c r="I54" s="40"/>
      <c r="J54" s="41"/>
      <c r="K54" s="42"/>
      <c r="L54" s="42"/>
      <c r="M54" s="45">
        <f t="shared" si="3"/>
        <v>0</v>
      </c>
      <c r="N54" s="51"/>
      <c r="O54" s="47">
        <f t="shared" si="4"/>
      </c>
    </row>
    <row r="55" spans="1:15" ht="12.75" customHeight="1" hidden="1">
      <c r="A55" s="48">
        <v>64</v>
      </c>
      <c r="B55" s="52"/>
      <c r="C55" s="36"/>
      <c r="D55" s="49"/>
      <c r="E55" s="63"/>
      <c r="F55" s="63"/>
      <c r="G55" s="53"/>
      <c r="H55" s="40">
        <f t="shared" si="5"/>
        <v>0</v>
      </c>
      <c r="I55" s="40"/>
      <c r="J55" s="41"/>
      <c r="K55" s="42"/>
      <c r="L55" s="42"/>
      <c r="M55" s="45">
        <f t="shared" si="3"/>
        <v>0</v>
      </c>
      <c r="N55" s="51"/>
      <c r="O55" s="47">
        <f t="shared" si="4"/>
      </c>
    </row>
    <row r="56" spans="1:15" ht="12.75" customHeight="1" hidden="1">
      <c r="A56" s="48">
        <v>65</v>
      </c>
      <c r="B56" s="52"/>
      <c r="C56" s="36"/>
      <c r="D56" s="49"/>
      <c r="E56" s="63"/>
      <c r="F56" s="63"/>
      <c r="G56" s="53"/>
      <c r="H56" s="40">
        <f t="shared" si="5"/>
        <v>0</v>
      </c>
      <c r="I56" s="40"/>
      <c r="J56" s="41"/>
      <c r="K56" s="42"/>
      <c r="L56" s="42"/>
      <c r="M56" s="45">
        <f aca="true" t="shared" si="6" ref="M56:M64">SUM(H56:L56)</f>
        <v>0</v>
      </c>
      <c r="N56" s="51"/>
      <c r="O56" s="47">
        <f aca="true" t="shared" si="7" ref="O56:O64">IF($F56="Milano","X","")</f>
      </c>
    </row>
    <row r="57" spans="1:15" ht="12.75" customHeight="1" hidden="1">
      <c r="A57" s="48">
        <v>66</v>
      </c>
      <c r="B57" s="52"/>
      <c r="C57" s="36"/>
      <c r="D57" s="49"/>
      <c r="E57" s="63"/>
      <c r="F57" s="63"/>
      <c r="G57" s="53"/>
      <c r="H57" s="40">
        <f t="shared" si="5"/>
        <v>0</v>
      </c>
      <c r="I57" s="40"/>
      <c r="J57" s="41"/>
      <c r="K57" s="42"/>
      <c r="L57" s="42"/>
      <c r="M57" s="45">
        <f t="shared" si="6"/>
        <v>0</v>
      </c>
      <c r="N57" s="51"/>
      <c r="O57" s="47">
        <f t="shared" si="7"/>
      </c>
    </row>
    <row r="58" spans="1:15" ht="12.75" customHeight="1" hidden="1">
      <c r="A58" s="48">
        <v>67</v>
      </c>
      <c r="B58" s="52"/>
      <c r="C58" s="36"/>
      <c r="D58" s="49"/>
      <c r="E58" s="63"/>
      <c r="F58" s="63"/>
      <c r="G58" s="49"/>
      <c r="H58" s="40">
        <f t="shared" si="5"/>
        <v>0</v>
      </c>
      <c r="I58" s="40"/>
      <c r="J58" s="41"/>
      <c r="K58" s="42"/>
      <c r="L58" s="42"/>
      <c r="M58" s="45">
        <f t="shared" si="6"/>
        <v>0</v>
      </c>
      <c r="N58" s="51"/>
      <c r="O58" s="47">
        <f t="shared" si="7"/>
      </c>
    </row>
    <row r="59" spans="1:15" ht="12.75" customHeight="1" hidden="1">
      <c r="A59" s="48">
        <v>68</v>
      </c>
      <c r="B59" s="52"/>
      <c r="C59" s="36"/>
      <c r="D59" s="49"/>
      <c r="E59" s="63"/>
      <c r="F59" s="63"/>
      <c r="G59" s="49"/>
      <c r="H59" s="40">
        <f t="shared" si="5"/>
        <v>0</v>
      </c>
      <c r="I59" s="40"/>
      <c r="J59" s="42"/>
      <c r="K59" s="42"/>
      <c r="L59" s="42"/>
      <c r="M59" s="45">
        <f t="shared" si="6"/>
        <v>0</v>
      </c>
      <c r="N59" s="51"/>
      <c r="O59" s="47">
        <f t="shared" si="7"/>
      </c>
    </row>
    <row r="60" spans="1:15" ht="12.75" customHeight="1" hidden="1">
      <c r="A60" s="48">
        <v>69</v>
      </c>
      <c r="B60" s="35"/>
      <c r="C60" s="36"/>
      <c r="D60" s="49"/>
      <c r="E60" s="49"/>
      <c r="F60" s="64"/>
      <c r="G60" s="56"/>
      <c r="H60" s="40">
        <f t="shared" si="5"/>
        <v>0</v>
      </c>
      <c r="I60" s="40"/>
      <c r="J60" s="57"/>
      <c r="K60" s="42"/>
      <c r="L60" s="42"/>
      <c r="M60" s="45">
        <f t="shared" si="6"/>
        <v>0</v>
      </c>
      <c r="N60" s="51"/>
      <c r="O60" s="47">
        <f t="shared" si="7"/>
      </c>
    </row>
    <row r="61" spans="1:15" ht="12.75" customHeight="1" hidden="1">
      <c r="A61" s="48">
        <v>70</v>
      </c>
      <c r="B61" s="35"/>
      <c r="C61" s="36"/>
      <c r="D61" s="49"/>
      <c r="E61" s="49"/>
      <c r="F61" s="64"/>
      <c r="G61" s="56"/>
      <c r="H61" s="40">
        <f t="shared" si="5"/>
        <v>0</v>
      </c>
      <c r="I61" s="40"/>
      <c r="J61" s="57"/>
      <c r="K61" s="42"/>
      <c r="L61" s="50"/>
      <c r="M61" s="45">
        <f t="shared" si="6"/>
        <v>0</v>
      </c>
      <c r="N61" s="51"/>
      <c r="O61" s="47">
        <f t="shared" si="7"/>
      </c>
    </row>
    <row r="62" spans="1:15" ht="12.75" customHeight="1" hidden="1">
      <c r="A62" s="48">
        <v>71</v>
      </c>
      <c r="B62" s="35"/>
      <c r="C62" s="36"/>
      <c r="D62" s="49"/>
      <c r="E62" s="49"/>
      <c r="F62" s="64"/>
      <c r="G62" s="56"/>
      <c r="H62" s="40">
        <f t="shared" si="5"/>
        <v>0</v>
      </c>
      <c r="I62" s="40"/>
      <c r="J62" s="57"/>
      <c r="K62" s="42"/>
      <c r="L62" s="50"/>
      <c r="M62" s="45">
        <f t="shared" si="6"/>
        <v>0</v>
      </c>
      <c r="N62" s="51"/>
      <c r="O62" s="47">
        <f t="shared" si="7"/>
      </c>
    </row>
    <row r="63" spans="1:15" ht="12.75" customHeight="1" hidden="1">
      <c r="A63" s="48">
        <v>72</v>
      </c>
      <c r="B63" s="35"/>
      <c r="C63" s="36"/>
      <c r="D63" s="49"/>
      <c r="E63" s="49"/>
      <c r="F63" s="64"/>
      <c r="G63" s="56"/>
      <c r="H63" s="40">
        <f t="shared" si="5"/>
        <v>0</v>
      </c>
      <c r="I63" s="40"/>
      <c r="J63" s="57"/>
      <c r="K63" s="42"/>
      <c r="L63" s="50"/>
      <c r="M63" s="45">
        <f t="shared" si="6"/>
        <v>0</v>
      </c>
      <c r="N63" s="51"/>
      <c r="O63" s="47">
        <f t="shared" si="7"/>
      </c>
    </row>
    <row r="64" spans="1:15" ht="12.75" customHeight="1" hidden="1">
      <c r="A64" s="48">
        <v>73</v>
      </c>
      <c r="B64" s="35"/>
      <c r="C64" s="36"/>
      <c r="D64" s="49"/>
      <c r="E64" s="49"/>
      <c r="F64" s="64"/>
      <c r="G64" s="56"/>
      <c r="H64" s="40">
        <f t="shared" si="5"/>
        <v>0</v>
      </c>
      <c r="I64" s="40"/>
      <c r="J64" s="57"/>
      <c r="K64" s="42"/>
      <c r="L64" s="50"/>
      <c r="M64" s="45">
        <f t="shared" si="6"/>
        <v>0</v>
      </c>
      <c r="N64" s="51"/>
      <c r="O64" s="47">
        <f t="shared" si="7"/>
      </c>
    </row>
    <row r="65" spans="1:17" s="60" customFormat="1" ht="77.25" customHeight="1">
      <c r="A65" s="58"/>
      <c r="B65" s="59"/>
      <c r="C65" s="59"/>
      <c r="D65" s="59"/>
      <c r="E65" s="59"/>
      <c r="H65" s="61"/>
      <c r="I65" s="61"/>
      <c r="J65" s="61"/>
      <c r="K65" s="61"/>
      <c r="Q65" s="62"/>
    </row>
    <row r="66" spans="1:17" s="60" customFormat="1" ht="18.75">
      <c r="A66" s="58"/>
      <c r="B66" s="60" t="s">
        <v>37</v>
      </c>
      <c r="H66" s="60" t="s">
        <v>38</v>
      </c>
      <c r="Q66" s="62"/>
    </row>
  </sheetData>
  <sheetProtection/>
  <mergeCells count="23">
    <mergeCell ref="M5:N5"/>
    <mergeCell ref="E7:F7"/>
    <mergeCell ref="A8:A10"/>
    <mergeCell ref="C8:C10"/>
    <mergeCell ref="D8:D10"/>
    <mergeCell ref="E8:E10"/>
    <mergeCell ref="F8:F10"/>
    <mergeCell ref="J8:J10"/>
    <mergeCell ref="K8:L8"/>
    <mergeCell ref="M8:M10"/>
    <mergeCell ref="B1:D1"/>
    <mergeCell ref="E1:F1"/>
    <mergeCell ref="B2:D2"/>
    <mergeCell ref="E2:F2"/>
    <mergeCell ref="B3:D3"/>
    <mergeCell ref="E3:F3"/>
    <mergeCell ref="G8:G9"/>
    <mergeCell ref="H8:H10"/>
    <mergeCell ref="I8:I10"/>
    <mergeCell ref="O8:O10"/>
    <mergeCell ref="K9:K10"/>
    <mergeCell ref="L9:L10"/>
    <mergeCell ref="N8:N10"/>
  </mergeCells>
  <dataValidations count="13">
    <dataValidation type="textLength" operator="greaterThan" allowBlank="1" sqref="D58 D60:D64 D11">
      <formula1>1</formula1>
    </dataValidation>
    <dataValidation type="date" operator="greaterThanOrEqual" showErrorMessage="1" errorTitle="Data" error="Inserire una data superiore al 1/11/2000" sqref="B60:B64 B11">
      <formula1>36831</formula1>
    </dataValidation>
    <dataValidation type="textLength" operator="greaterThan" sqref="G60:G64 G12:G57">
      <formula1>1</formula1>
    </dataValidation>
    <dataValidation type="textLength" operator="greaterThan" allowBlank="1" showErrorMessage="1" sqref="F15:F58 E60:F64">
      <formula1>1</formula1>
    </dataValidation>
    <dataValidation type="decimal" operator="greaterThanOrEqual" allowBlank="1" showErrorMessage="1" errorTitle="Valore" error="Inserire un numero maggiore o uguale a 0 (zero)!" sqref="J12:L12 H11:I12 K11:L11 H13:L64">
      <formula1>0</formula1>
    </dataValidation>
    <dataValidation type="list" allowBlank="1" showInputMessage="1" showErrorMessage="1" sqref="E3:F3">
      <formula1>$P$1:$P$2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allowBlank="1" promptTitle="Km percorsi" prompt="Inserire i km percorsi." sqref="G10">
      <formula1>0</formula1>
      <formula2>0</formula2>
    </dataValidation>
    <dataValidation type="whole" operator="greaterThanOrEqual" allowBlank="1" showErrorMessage="1" errorTitle="Valore" error="Inserire un numero maggiore o uguale a 0 (zero)!" sqref="M11:M64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horizontalDpi="600" verticalDpi="600" orientation="landscape" paperSize="9" scale="34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antonella</cp:lastModifiedBy>
  <cp:lastPrinted>2010-12-01T09:38:59Z</cp:lastPrinted>
  <dcterms:created xsi:type="dcterms:W3CDTF">2010-11-03T16:24:40Z</dcterms:created>
  <dcterms:modified xsi:type="dcterms:W3CDTF">2010-12-01T09:39:04Z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