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3" i="1"/>
  <c r="G31"/>
  <c r="A33" l="1"/>
  <c r="G35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<sst xmlns="http://schemas.openxmlformats.org/spreadsheetml/2006/main" count="47" uniqueCount="46">
  <si>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</si>
  <si>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</si>
  <si>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</si>
  <si>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</si>
  <si>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</si>
  <si>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</si>
  <si>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</si>
  <si>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</si>
  <si>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</si>
  <si>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</si>
  <si>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</si>
  <si>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</si>
  <si>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</si>
  <si>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</si>
  <si>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</si>
  <si>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</si>
  <si>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</si>
  <si>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</si>
  <si>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</si>
  <si>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</si>
  <si>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</si>
  <si>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</si>
  <si>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</si>
  <si>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</si>
  <si>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</si>
  <si>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</si>
  <si>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</si>
  <si>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</si>
  <si>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</si>
  <si>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</si>
  <si>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</si>
  <si>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</si>
  <si>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</si>
  <si>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</si>
  <si>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</si>
  <si>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</si>
  <si>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31/05/2012</t>
  </si>
  <si>
    <t>BB 60 gg D.F.F.M.</t>
  </si>
  <si>
    <t>Fattura n. 051/2012</t>
  </si>
  <si>
    <t>Spike Reply - Business Unit di Security Reply Srl</t>
  </si>
  <si>
    <t>08472690018</t>
  </si>
  <si>
    <t>Rif. VS. Ordine n. SEC-ACQ-1200231</t>
  </si>
  <si>
    <t xml:space="preserve">       NS. Offerta n. 20120516.082-1.AL</t>
  </si>
  <si>
    <t>Licenze Deepnet 10 client + 1 anno di supporto</t>
  </si>
  <si>
    <t>Corso Francia, 110</t>
  </si>
  <si>
    <t>10143 Torino (TO)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</si>
</sst>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A15" sqref="A1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E14" s="1" t="s">
        <v>39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E15" s="1" t="s">
        <v>44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E16" s="1" t="s">
        <v>45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E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E18" s="1"/>
      <c r="F18" s="1"/>
      <c r="G18" s="1"/>
      <c r="H18" s="1"/>
      <c r="I18" s="1"/>
      <c r="L18" s="8"/>
      <c r="M18" s="8">
        <v>8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 t="s">
        <v>6</v>
      </c>
      <c r="F19" s="15" t="s">
        <v>40</v>
      </c>
      <c r="G19" s="1"/>
      <c r="H19" s="1"/>
      <c r="I19" s="1"/>
      <c r="L19" s="8"/>
      <c r="M19" s="8">
        <v>9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L20" s="4" t="s">
        <v>19</v>
      </c>
      <c r="M20" s="8"/>
      <c r="N20" s="8"/>
      <c r="O20" s="8"/>
      <c r="P20" s="8"/>
      <c r="Q20" s="8"/>
      <c r="R20" s="8"/>
    </row>
    <row r="21" spans="1:18">
      <c r="A21" s="16" t="s">
        <v>36</v>
      </c>
      <c r="B21" s="1"/>
      <c r="C21" s="1"/>
      <c r="D21" s="1"/>
      <c r="E21" s="1"/>
      <c r="F21" s="1"/>
      <c r="G21" s="1"/>
      <c r="H21" s="1"/>
      <c r="I21" s="1"/>
      <c r="L21" s="8"/>
      <c r="M21" s="8" t="s">
        <v>30</v>
      </c>
      <c r="N21" s="8"/>
      <c r="O21" s="8"/>
      <c r="P21" s="8"/>
      <c r="Q21" s="8"/>
      <c r="R21" s="8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L22" s="8"/>
      <c r="M22" s="8" t="s">
        <v>35</v>
      </c>
      <c r="N22" s="8"/>
      <c r="O22" s="8"/>
      <c r="P22" s="8"/>
      <c r="Q22" s="8"/>
      <c r="R22" s="8"/>
    </row>
    <row r="23" spans="1:18">
      <c r="A23" s="1" t="s">
        <v>38</v>
      </c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41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43</v>
      </c>
      <c r="B29" s="20"/>
      <c r="C29" s="20"/>
      <c r="D29" s="20"/>
      <c r="E29" s="20"/>
      <c r="F29" s="1"/>
      <c r="G29" s="12">
        <v>1800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/>
      <c r="B30" s="20"/>
      <c r="C30" s="20"/>
      <c r="D30" s="20"/>
      <c r="E30" s="20"/>
      <c r="F30" s="1"/>
      <c r="G30" s="13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 t="s">
        <v>9</v>
      </c>
      <c r="B31" s="1"/>
      <c r="C31" s="1"/>
      <c r="D31" s="1"/>
      <c r="E31" s="1"/>
      <c r="F31" s="1"/>
      <c r="G31" s="12">
        <f>SUM(G29:G30)</f>
        <v>1800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0" t="str">
        <f>+IF(M3=1,O4,IF(M3=2,O5,IF(M3=3,O6,"ERROR")))</f>
        <v>IVA 21%</v>
      </c>
      <c r="B33" s="20"/>
      <c r="C33" s="20"/>
      <c r="D33" s="20"/>
      <c r="E33" s="20"/>
      <c r="F33" s="20"/>
      <c r="G33" s="19">
        <f>+IF(A33=O4,G31*P4,"")</f>
        <v>378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4">
        <f>SUM(G31:G33)</f>
        <v>2178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" t="s">
        <v>37</v>
      </c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ht="29.25" customHeight="1">
      <c r="A43" s="22" t="s">
        <v>30</v>
      </c>
      <c r="B43" s="22"/>
      <c r="C43" s="22"/>
      <c r="D43" s="22"/>
      <c r="E43" s="22"/>
      <c r="F43" s="22"/>
      <c r="G43" s="22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9">
    <mergeCell ref="A29:E29"/>
    <mergeCell ref="A30:E30"/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2012-06-08T15:06:38Z</cp:lastPrinted>
  <dcterms:created xsi:type="dcterms:W3CDTF">2012-03-27T15:21:19Z</dcterms:created>
  <dcterms:modified xsi:type="dcterms:W3CDTF">2012-06-08T15:06:40Z</dcterms:modified>
</cp:coreProperties>
</file>