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'Foglio1'!$A$1:$J$43</definedName>
  </definedNames>
  <calcPr fullCalcOnLoad="1"/>
</workbook>
</file>

<file path=xl/sharedStrings.xml><?xml version="1.0" encoding="utf-8"?>
<sst xmlns="http://schemas.openxmlformats.org/spreadsheetml/2006/main" count="94" uniqueCount="71">
  <si>
    <t xml:space="preserve">Ordine n° </t>
  </si>
  <si>
    <t>Sede Operativa: Via della Moscova, 13 - 20121 Milano</t>
  </si>
  <si>
    <t xml:space="preserve">P.IVA: 03924730967 </t>
  </si>
  <si>
    <t>Tel. 02/29060603 Fax 02/63118946</t>
  </si>
  <si>
    <t>Spett.le</t>
  </si>
  <si>
    <t>Fornitore</t>
  </si>
  <si>
    <t>Codice</t>
  </si>
  <si>
    <t>Descrizione</t>
  </si>
  <si>
    <t>q.tà</t>
  </si>
  <si>
    <t>prezzo unit.listino</t>
  </si>
  <si>
    <t>sc.%</t>
  </si>
  <si>
    <t>Data Consegna</t>
  </si>
  <si>
    <t>Costo Acquisto totale</t>
  </si>
  <si>
    <t>Fax</t>
  </si>
  <si>
    <t>Rag. Soc.</t>
  </si>
  <si>
    <t>Tel.</t>
  </si>
  <si>
    <t>Trasporto</t>
  </si>
  <si>
    <t>Indirizzo di spedizione</t>
  </si>
  <si>
    <t>Data ordine</t>
  </si>
  <si>
    <t>e-mail</t>
  </si>
  <si>
    <t>Payment</t>
  </si>
  <si>
    <t xml:space="preserve">imp. Unit. Netto </t>
  </si>
  <si>
    <t xml:space="preserve">Importo tot. </t>
  </si>
  <si>
    <t>IVA 20%</t>
  </si>
  <si>
    <t>HT S.r.l.</t>
  </si>
  <si>
    <t xml:space="preserve">Costo acquisto </t>
  </si>
  <si>
    <t>F5-SVC-BIG-RMA-2</t>
  </si>
  <si>
    <t>F5-SVC-BIG-PRE-L2-3</t>
  </si>
  <si>
    <t>Sede Legale e amministrativa Via della Moscova, 13 - 20121 Milano</t>
  </si>
  <si>
    <t>Inviare e-mail di evasione a:</t>
  </si>
  <si>
    <t>HT Srl</t>
  </si>
  <si>
    <t>Via Moscova, 13 - 20121 Milano</t>
  </si>
  <si>
    <t>02/29060603</t>
  </si>
  <si>
    <t>02/63118946</t>
  </si>
  <si>
    <t>AVNET TECHNOLOGY SOLUTIONS</t>
  </si>
  <si>
    <t>Via A.Manzoni 44</t>
  </si>
  <si>
    <t>20092 Cusano Milanino</t>
  </si>
  <si>
    <t>Fax 02/66085.444</t>
  </si>
  <si>
    <t>AVNET</t>
  </si>
  <si>
    <t>sig. Ivan Roattino</t>
  </si>
  <si>
    <t>acquisti@hackingteam.it;i.roattino@hackingteam.it</t>
  </si>
  <si>
    <t xml:space="preserve">B.B. 60 gg. D.F.F.M. </t>
  </si>
  <si>
    <t>c.a. sig.ra Laura Ambrosioni/sig. Marco Crupi</t>
  </si>
  <si>
    <t>E-mail: laura.ambrosioni@avnet.com</t>
  </si>
  <si>
    <t>Rif.:</t>
  </si>
  <si>
    <t xml:space="preserve">491/2010 </t>
  </si>
  <si>
    <t xml:space="preserve"> Quote date: 03 dicembre 2010 - Deal Royal &amp; Sun Alleance Assicurazioni</t>
  </si>
  <si>
    <t>GX5008C-V2-1-P</t>
  </si>
  <si>
    <t>UP-GRADE TECNOLOGICO E MANUTENZIONE PARCO ESISTENTE</t>
  </si>
  <si>
    <t>(ROHS) Proventia GX5008C-V2 Intrusion Prevention Appliance (31-dic-2010 31-12-2011)</t>
  </si>
  <si>
    <t>GX5008C-V2-1-P-M</t>
  </si>
  <si>
    <t>ABYP-4T-0S-0L-P</t>
  </si>
  <si>
    <t>ABYP-4T-0S-0L-P-M</t>
  </si>
  <si>
    <t>G400 MR</t>
  </si>
  <si>
    <t>RSV-W2K-1-PBM</t>
  </si>
  <si>
    <t>SVP-LNX-1-PBM</t>
  </si>
  <si>
    <t>GX5108C-ROHS</t>
  </si>
  <si>
    <t>BYP-4T-0S-0L-ROHS</t>
  </si>
  <si>
    <t>SP-PRG-P-M</t>
  </si>
  <si>
    <t>(ROHS) Proventia GX5008C-V2 Intrusion Prevention Appliance - Maintenance (31-dic-2010 31-dic-2011</t>
  </si>
  <si>
    <t>(ABYP-4T-0S-0L-P) Prov Net Active Bypass (31-dic-2010 31-dic-2011)</t>
  </si>
  <si>
    <t>(ABYP-4T-0S-0L-M) Bypass Maintenance (31-dic-2010 31-dic-2011)</t>
  </si>
  <si>
    <t>G400-1-CSBM (31-12-2010 31-12-2011)</t>
  </si>
  <si>
    <t>Software Maintenance - RealSecure Server (31-dic-2010 31-dic-2011)</t>
  </si>
  <si>
    <t>Proventia Server for Linux (31-dic-2010 31-dic-2011)</t>
  </si>
  <si>
    <t>(ROHS) Proventia GX5108C Intrusion Prevention Appliance (31-dic-2010 31-dic-2011)</t>
  </si>
  <si>
    <t>(ROHS) External Power Failure Bypass Unit (4 TX-Copper) (31-dic-2010 31-dic-2011)</t>
  </si>
  <si>
    <t>SiteProtector Progressive (31-dic-2010 31-dic-2011)</t>
  </si>
  <si>
    <t>096.2010</t>
  </si>
  <si>
    <t>095.2010</t>
  </si>
  <si>
    <t>N° commessa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</si>
</sst>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"/>
    <numFmt numFmtId="178" formatCode="#,##0.00;[Red]#,##0.00"/>
    <numFmt numFmtId="179" formatCode="0.00;[Red]0.00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0.0"/>
  </numFmts>
  <fonts count="52">
    <font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Protection="0">
      <alignment horizontal="left" vertical="top" wrapText="1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7" fillId="0" borderId="10" xfId="0" applyNumberFormat="1" applyFont="1" applyBorder="1" applyAlignment="1">
      <alignment/>
    </xf>
    <xf numFmtId="0" fontId="7" fillId="0" borderId="11" xfId="0" applyNumberFormat="1" applyFont="1" applyBorder="1" applyAlignment="1">
      <alignment/>
    </xf>
    <xf numFmtId="0" fontId="7" fillId="0" borderId="11" xfId="0" applyNumberFormat="1" applyFont="1" applyFill="1" applyBorder="1" applyAlignment="1">
      <alignment/>
    </xf>
    <xf numFmtId="0" fontId="7" fillId="0" borderId="12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0" fontId="7" fillId="0" borderId="13" xfId="0" applyNumberFormat="1" applyFont="1" applyBorder="1" applyAlignment="1">
      <alignment wrapText="1"/>
    </xf>
    <xf numFmtId="2" fontId="8" fillId="0" borderId="15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0" fontId="7" fillId="0" borderId="11" xfId="0" applyNumberFormat="1" applyFont="1" applyBorder="1" applyAlignment="1">
      <alignment wrapText="1"/>
    </xf>
    <xf numFmtId="3" fontId="8" fillId="0" borderId="11" xfId="0" applyNumberFormat="1" applyFont="1" applyBorder="1" applyAlignment="1">
      <alignment horizontal="right"/>
    </xf>
    <xf numFmtId="4" fontId="7" fillId="33" borderId="11" xfId="0" applyNumberFormat="1" applyFont="1" applyFill="1" applyBorder="1" applyAlignment="1">
      <alignment horizontal="right"/>
    </xf>
    <xf numFmtId="2" fontId="8" fillId="0" borderId="16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0" fontId="8" fillId="0" borderId="18" xfId="0" applyNumberFormat="1" applyFont="1" applyBorder="1" applyAlignment="1">
      <alignment horizontal="right"/>
    </xf>
    <xf numFmtId="10" fontId="8" fillId="0" borderId="18" xfId="0" applyNumberFormat="1" applyFont="1" applyBorder="1" applyAlignment="1">
      <alignment horizontal="right"/>
    </xf>
    <xf numFmtId="4" fontId="7" fillId="33" borderId="18" xfId="0" applyNumberFormat="1" applyFont="1" applyFill="1" applyBorder="1" applyAlignment="1">
      <alignment horizontal="right"/>
    </xf>
    <xf numFmtId="0" fontId="7" fillId="0" borderId="18" xfId="0" applyNumberFormat="1" applyFont="1" applyBorder="1" applyAlignment="1">
      <alignment/>
    </xf>
    <xf numFmtId="2" fontId="8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8" fillId="0" borderId="2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" fontId="8" fillId="0" borderId="13" xfId="0" applyNumberFormat="1" applyFont="1" applyFill="1" applyBorder="1" applyAlignment="1">
      <alignment horizontal="right"/>
    </xf>
    <xf numFmtId="178" fontId="11" fillId="0" borderId="18" xfId="0" applyNumberFormat="1" applyFont="1" applyBorder="1" applyAlignment="1">
      <alignment/>
    </xf>
    <xf numFmtId="178" fontId="11" fillId="0" borderId="13" xfId="0" applyNumberFormat="1" applyFont="1" applyBorder="1" applyAlignment="1">
      <alignment/>
    </xf>
    <xf numFmtId="178" fontId="11" fillId="0" borderId="11" xfId="0" applyNumberFormat="1" applyFont="1" applyBorder="1" applyAlignment="1">
      <alignment/>
    </xf>
    <xf numFmtId="0" fontId="7" fillId="0" borderId="11" xfId="0" applyNumberFormat="1" applyFont="1" applyFill="1" applyBorder="1" applyAlignment="1">
      <alignment vertical="center"/>
    </xf>
    <xf numFmtId="0" fontId="2" fillId="0" borderId="11" xfId="0" applyFont="1" applyBorder="1" applyAlignment="1">
      <alignment/>
    </xf>
    <xf numFmtId="0" fontId="7" fillId="0" borderId="12" xfId="0" applyNumberFormat="1" applyFont="1" applyFill="1" applyBorder="1" applyAlignment="1">
      <alignment vertical="center"/>
    </xf>
    <xf numFmtId="4" fontId="7" fillId="33" borderId="21" xfId="0" applyNumberFormat="1" applyFont="1" applyFill="1" applyBorder="1" applyAlignment="1">
      <alignment horizontal="right"/>
    </xf>
    <xf numFmtId="9" fontId="3" fillId="0" borderId="22" xfId="0" applyNumberFormat="1" applyFont="1" applyBorder="1" applyAlignment="1">
      <alignment horizontal="right"/>
    </xf>
    <xf numFmtId="178" fontId="7" fillId="33" borderId="23" xfId="0" applyNumberFormat="1" applyFont="1" applyFill="1" applyBorder="1" applyAlignment="1">
      <alignment horizontal="right"/>
    </xf>
    <xf numFmtId="0" fontId="7" fillId="0" borderId="24" xfId="0" applyNumberFormat="1" applyFont="1" applyBorder="1" applyAlignment="1">
      <alignment/>
    </xf>
    <xf numFmtId="178" fontId="7" fillId="33" borderId="25" xfId="45" applyNumberFormat="1" applyFont="1" applyFill="1" applyBorder="1" applyAlignment="1">
      <alignment horizontal="right"/>
    </xf>
    <xf numFmtId="178" fontId="7" fillId="33" borderId="26" xfId="45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7" fillId="34" borderId="27" xfId="0" applyNumberFormat="1" applyFont="1" applyFill="1" applyBorder="1" applyAlignment="1">
      <alignment/>
    </xf>
    <xf numFmtId="0" fontId="7" fillId="0" borderId="28" xfId="0" applyNumberFormat="1" applyFont="1" applyBorder="1" applyAlignment="1">
      <alignment/>
    </xf>
    <xf numFmtId="0" fontId="7" fillId="34" borderId="29" xfId="0" applyNumberFormat="1" applyFont="1" applyFill="1" applyBorder="1" applyAlignment="1">
      <alignment/>
    </xf>
    <xf numFmtId="178" fontId="7" fillId="33" borderId="30" xfId="0" applyNumberFormat="1" applyFont="1" applyFill="1" applyBorder="1" applyAlignment="1">
      <alignment horizontal="right"/>
    </xf>
    <xf numFmtId="0" fontId="3" fillId="0" borderId="31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 wrapText="1" shrinkToFit="1"/>
    </xf>
    <xf numFmtId="0" fontId="6" fillId="34" borderId="21" xfId="0" applyNumberFormat="1" applyFont="1" applyFill="1" applyBorder="1" applyAlignment="1">
      <alignment horizontal="center" wrapText="1" shrinkToFit="1"/>
    </xf>
    <xf numFmtId="0" fontId="6" fillId="0" borderId="22" xfId="0" applyNumberFormat="1" applyFont="1" applyBorder="1" applyAlignment="1">
      <alignment horizontal="center" wrapText="1" shrinkToFit="1"/>
    </xf>
    <xf numFmtId="0" fontId="6" fillId="35" borderId="22" xfId="0" applyNumberFormat="1" applyFont="1" applyFill="1" applyBorder="1" applyAlignment="1">
      <alignment horizontal="center" wrapText="1" shrinkToFit="1"/>
    </xf>
    <xf numFmtId="0" fontId="6" fillId="0" borderId="22" xfId="0" applyNumberFormat="1" applyFont="1" applyFill="1" applyBorder="1" applyAlignment="1">
      <alignment horizontal="center" wrapText="1" shrinkToFit="1"/>
    </xf>
    <xf numFmtId="0" fontId="6" fillId="33" borderId="22" xfId="0" applyNumberFormat="1" applyFont="1" applyFill="1" applyBorder="1" applyAlignment="1">
      <alignment horizontal="center" wrapText="1" shrinkToFit="1"/>
    </xf>
    <xf numFmtId="0" fontId="6" fillId="36" borderId="22" xfId="0" applyNumberFormat="1" applyFont="1" applyFill="1" applyBorder="1" applyAlignment="1">
      <alignment horizontal="center" wrapText="1" shrinkToFit="1"/>
    </xf>
    <xf numFmtId="0" fontId="6" fillId="36" borderId="22" xfId="0" applyNumberFormat="1" applyFont="1" applyFill="1" applyBorder="1" applyAlignment="1">
      <alignment horizontal="center" wrapText="1"/>
    </xf>
    <xf numFmtId="0" fontId="6" fillId="0" borderId="29" xfId="0" applyNumberFormat="1" applyFont="1" applyBorder="1" applyAlignment="1">
      <alignment horizontal="center" wrapText="1" shrinkToFit="1"/>
    </xf>
    <xf numFmtId="0" fontId="6" fillId="34" borderId="22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49" fontId="13" fillId="0" borderId="0" xfId="51" applyNumberFormat="1" applyFont="1" applyBorder="1" applyAlignment="1">
      <alignment horizontal="left" vertical="top" wrapText="1"/>
    </xf>
    <xf numFmtId="49" fontId="13" fillId="0" borderId="33" xfId="51" applyNumberFormat="1" applyFont="1" applyBorder="1" applyAlignment="1">
      <alignment horizontal="left" vertical="top" wrapText="1"/>
    </xf>
    <xf numFmtId="49" fontId="13" fillId="0" borderId="34" xfId="51" applyNumberFormat="1" applyFont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vertical="center" wrapText="1"/>
    </xf>
    <xf numFmtId="0" fontId="9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9" fillId="0" borderId="40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9" fillId="36" borderId="44" xfId="0" applyFont="1" applyFill="1" applyBorder="1" applyAlignment="1">
      <alignment horizontal="left"/>
    </xf>
    <xf numFmtId="0" fontId="9" fillId="36" borderId="45" xfId="0" applyFont="1" applyFill="1" applyBorder="1" applyAlignment="1">
      <alignment horizontal="left"/>
    </xf>
    <xf numFmtId="0" fontId="9" fillId="35" borderId="46" xfId="0" applyFont="1" applyFill="1" applyBorder="1" applyAlignment="1">
      <alignment horizontal="left"/>
    </xf>
    <xf numFmtId="0" fontId="9" fillId="35" borderId="37" xfId="0" applyFont="1" applyFill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172" fontId="10" fillId="35" borderId="37" xfId="0" applyNumberFormat="1" applyFont="1" applyFill="1" applyBorder="1" applyAlignment="1">
      <alignment horizontal="center"/>
    </xf>
    <xf numFmtId="172" fontId="10" fillId="35" borderId="38" xfId="0" applyNumberFormat="1" applyFont="1" applyFill="1" applyBorder="1" applyAlignment="1">
      <alignment horizontal="center"/>
    </xf>
    <xf numFmtId="14" fontId="10" fillId="36" borderId="45" xfId="0" applyNumberFormat="1" applyFont="1" applyFill="1" applyBorder="1" applyAlignment="1">
      <alignment horizontal="center"/>
    </xf>
    <xf numFmtId="0" fontId="10" fillId="36" borderId="47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32" xfId="0" applyFont="1" applyFill="1" applyBorder="1" applyAlignment="1">
      <alignment horizontal="center"/>
    </xf>
    <xf numFmtId="0" fontId="4" fillId="0" borderId="11" xfId="36" applyFill="1" applyBorder="1" applyAlignment="1" applyProtection="1">
      <alignment horizontal="center"/>
      <protection/>
    </xf>
    <xf numFmtId="0" fontId="14" fillId="0" borderId="32" xfId="0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center" wrapText="1" shrinkToFit="1"/>
    </xf>
    <xf numFmtId="0" fontId="14" fillId="0" borderId="21" xfId="0" applyNumberFormat="1" applyFont="1" applyFill="1" applyBorder="1" applyAlignment="1">
      <alignment horizontal="center" wrapText="1" shrinkToFit="1"/>
    </xf>
    <xf numFmtId="178" fontId="6" fillId="34" borderId="22" xfId="0" applyNumberFormat="1" applyFont="1" applyFill="1" applyBorder="1" applyAlignment="1">
      <alignment horizontal="center" wrapText="1" shrinkToFit="1"/>
    </xf>
    <xf numFmtId="178" fontId="7" fillId="33" borderId="22" xfId="0" applyNumberFormat="1" applyFont="1" applyFill="1" applyBorder="1" applyAlignment="1">
      <alignment horizontal="right"/>
    </xf>
    <xf numFmtId="178" fontId="6" fillId="0" borderId="22" xfId="0" applyNumberFormat="1" applyFont="1" applyBorder="1" applyAlignment="1">
      <alignment horizontal="center" wrapText="1" shrinkToFit="1"/>
    </xf>
    <xf numFmtId="178" fontId="7" fillId="0" borderId="48" xfId="45" applyNumberFormat="1" applyFont="1" applyBorder="1" applyAlignment="1">
      <alignment/>
    </xf>
    <xf numFmtId="178" fontId="7" fillId="0" borderId="48" xfId="0" applyNumberFormat="1" applyFont="1" applyBorder="1" applyAlignment="1">
      <alignment horizontal="right"/>
    </xf>
    <xf numFmtId="178" fontId="7" fillId="0" borderId="49" xfId="45" applyNumberFormat="1" applyFont="1" applyBorder="1" applyAlignment="1">
      <alignment/>
    </xf>
    <xf numFmtId="178" fontId="7" fillId="33" borderId="49" xfId="0" applyNumberFormat="1" applyFont="1" applyFill="1" applyBorder="1" applyAlignment="1">
      <alignment horizontal="right"/>
    </xf>
    <xf numFmtId="178" fontId="7" fillId="0" borderId="49" xfId="0" applyNumberFormat="1" applyFont="1" applyBorder="1" applyAlignment="1">
      <alignment horizontal="right"/>
    </xf>
    <xf numFmtId="178" fontId="7" fillId="34" borderId="49" xfId="45" applyNumberFormat="1" applyFont="1" applyFill="1" applyBorder="1" applyAlignment="1">
      <alignment/>
    </xf>
    <xf numFmtId="178" fontId="7" fillId="0" borderId="22" xfId="45" applyNumberFormat="1" applyFont="1" applyBorder="1" applyAlignment="1">
      <alignment/>
    </xf>
    <xf numFmtId="178" fontId="7" fillId="33" borderId="50" xfId="0" applyNumberFormat="1" applyFont="1" applyFill="1" applyBorder="1" applyAlignment="1">
      <alignment horizontal="right"/>
    </xf>
    <xf numFmtId="178" fontId="7" fillId="0" borderId="22" xfId="0" applyNumberFormat="1" applyFont="1" applyBorder="1" applyAlignment="1">
      <alignment horizontal="right"/>
    </xf>
    <xf numFmtId="0" fontId="2" fillId="0" borderId="11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/>
    </xf>
    <xf numFmtId="178" fontId="51" fillId="0" borderId="11" xfId="0" applyNumberFormat="1" applyFont="1" applyBorder="1" applyAlignment="1">
      <alignment vertical="distributed" wrapText="1"/>
    </xf>
    <xf numFmtId="178" fontId="51" fillId="0" borderId="21" xfId="0" applyNumberFormat="1" applyFont="1" applyBorder="1" applyAlignment="1">
      <alignment vertical="distributed" wrapText="1"/>
    </xf>
    <xf numFmtId="0" fontId="7" fillId="0" borderId="11" xfId="0" applyNumberFormat="1" applyFont="1" applyFill="1" applyBorder="1" applyAlignment="1">
      <alignment vertical="distributed" wrapText="1"/>
    </xf>
    <xf numFmtId="0" fontId="7" fillId="0" borderId="21" xfId="0" applyNumberFormat="1" applyFont="1" applyBorder="1" applyAlignment="1" quotePrefix="1">
      <alignment horizontal="center"/>
    </xf>
    <xf numFmtId="0" fontId="7" fillId="34" borderId="21" xfId="0" applyNumberFormat="1" applyFont="1" applyFill="1" applyBorder="1" applyAlignment="1">
      <alignment/>
    </xf>
    <xf numFmtId="0" fontId="7" fillId="34" borderId="11" xfId="0" applyNumberFormat="1" applyFont="1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Style 582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">
    <dxf>
      <fill>
        <patternFill>
          <bgColor rgb="FFC0C0C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2</xdr:col>
      <xdr:colOff>219075</xdr:colOff>
      <xdr:row>3</xdr:row>
      <xdr:rowOff>152400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2838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quisti@hackingteam.it;i.roattino@hackingteam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tabSelected="1" zoomScale="70" zoomScaleNormal="70" zoomScalePageLayoutView="0" workbookViewId="0" topLeftCell="A1">
      <selection activeCell="C18" sqref="C18"/>
    </sheetView>
  </sheetViews>
  <sheetFormatPr defaultColWidth="9.140625" defaultRowHeight="12.75"/>
  <cols>
    <col min="1" max="1" width="27.28125" style="0" customWidth="1"/>
    <col min="2" max="2" width="12.421875" style="0" customWidth="1"/>
    <col min="3" max="3" width="34.8515625" style="0" bestFit="1" customWidth="1"/>
    <col min="4" max="4" width="82.28125" style="0" customWidth="1"/>
    <col min="5" max="5" width="10.421875" style="0" customWidth="1"/>
    <col min="6" max="6" width="15.00390625" style="0" bestFit="1" customWidth="1"/>
    <col min="7" max="7" width="25.421875" style="0" customWidth="1"/>
    <col min="8" max="8" width="13.28125" style="0" customWidth="1"/>
    <col min="9" max="9" width="16.8515625" style="0" bestFit="1" customWidth="1"/>
    <col min="10" max="10" width="15.28125" style="0" customWidth="1"/>
    <col min="11" max="11" width="10.7109375" style="0" customWidth="1"/>
  </cols>
  <sheetData>
    <row r="1" spans="9:14" ht="17.25" thickBot="1">
      <c r="I1" s="11"/>
      <c r="J1" s="10"/>
      <c r="K1" s="14"/>
      <c r="L1" s="10"/>
      <c r="M1" s="8"/>
      <c r="N1" s="8"/>
    </row>
    <row r="2" spans="7:14" ht="18">
      <c r="G2" s="96" t="s">
        <v>0</v>
      </c>
      <c r="H2" s="97"/>
      <c r="I2" s="102" t="s">
        <v>45</v>
      </c>
      <c r="J2" s="103"/>
      <c r="K2" s="14"/>
      <c r="L2" s="9"/>
      <c r="M2" s="9"/>
      <c r="N2" s="9"/>
    </row>
    <row r="3" spans="7:11" ht="18.75" thickBot="1">
      <c r="G3" s="94" t="s">
        <v>18</v>
      </c>
      <c r="H3" s="95"/>
      <c r="I3" s="104">
        <v>40515</v>
      </c>
      <c r="J3" s="105"/>
      <c r="K3" s="9"/>
    </row>
    <row r="4" spans="7:10" ht="18">
      <c r="G4" s="35"/>
      <c r="H4" s="35"/>
      <c r="I4" s="35"/>
      <c r="J4" s="35"/>
    </row>
    <row r="5" spans="1:10" s="2" customFormat="1" ht="18">
      <c r="A5" s="1" t="s">
        <v>24</v>
      </c>
      <c r="G5" s="35"/>
      <c r="H5" s="35"/>
      <c r="I5" s="35"/>
      <c r="J5" s="35"/>
    </row>
    <row r="6" spans="1:10" s="2" customFormat="1" ht="18">
      <c r="A6" s="1" t="s">
        <v>28</v>
      </c>
      <c r="D6" s="59"/>
      <c r="G6" s="36" t="s">
        <v>4</v>
      </c>
      <c r="H6" s="36"/>
      <c r="I6" s="36"/>
      <c r="J6" s="35"/>
    </row>
    <row r="7" spans="1:10" s="2" customFormat="1" ht="18">
      <c r="A7" s="1" t="s">
        <v>1</v>
      </c>
      <c r="B7" s="3"/>
      <c r="G7" s="36"/>
      <c r="H7" s="36"/>
      <c r="I7" s="36"/>
      <c r="J7" s="35"/>
    </row>
    <row r="8" spans="1:10" s="2" customFormat="1" ht="18">
      <c r="A8" s="1" t="s">
        <v>2</v>
      </c>
      <c r="G8" s="36" t="s">
        <v>34</v>
      </c>
      <c r="H8" s="36"/>
      <c r="I8" s="36"/>
      <c r="J8" s="35"/>
    </row>
    <row r="9" spans="1:10" s="2" customFormat="1" ht="18">
      <c r="A9" s="1" t="s">
        <v>3</v>
      </c>
      <c r="G9" s="36" t="s">
        <v>35</v>
      </c>
      <c r="H9" s="36"/>
      <c r="I9" s="36"/>
      <c r="J9" s="35"/>
    </row>
    <row r="10" spans="1:10" s="2" customFormat="1" ht="18">
      <c r="A10" s="1"/>
      <c r="G10" s="36" t="s">
        <v>36</v>
      </c>
      <c r="H10" s="36"/>
      <c r="I10" s="36"/>
      <c r="J10" s="35"/>
    </row>
    <row r="11" spans="1:10" s="2" customFormat="1" ht="18.75" thickBot="1">
      <c r="A11" s="1"/>
      <c r="E11" s="15"/>
      <c r="G11" s="36"/>
      <c r="H11" s="36"/>
      <c r="I11" s="36"/>
      <c r="J11" s="35"/>
    </row>
    <row r="12" spans="1:10" s="2" customFormat="1" ht="19.5" thickBot="1">
      <c r="A12" s="100" t="s">
        <v>44</v>
      </c>
      <c r="B12" s="101"/>
      <c r="C12" s="84" t="s">
        <v>46</v>
      </c>
      <c r="D12" s="85"/>
      <c r="E12" s="35"/>
      <c r="G12" s="36" t="s">
        <v>42</v>
      </c>
      <c r="H12" s="36"/>
      <c r="I12" s="36"/>
      <c r="J12" s="35"/>
    </row>
    <row r="13" spans="1:10" s="2" customFormat="1" ht="18.75">
      <c r="A13" s="92" t="s">
        <v>14</v>
      </c>
      <c r="B13" s="93"/>
      <c r="C13" s="82" t="s">
        <v>30</v>
      </c>
      <c r="D13" s="83"/>
      <c r="E13" s="35"/>
      <c r="G13" s="37" t="s">
        <v>37</v>
      </c>
      <c r="H13" s="36"/>
      <c r="I13" s="36"/>
      <c r="J13" s="35"/>
    </row>
    <row r="14" spans="1:10" s="2" customFormat="1" ht="54.75">
      <c r="A14" s="92" t="s">
        <v>17</v>
      </c>
      <c r="B14" s="93"/>
      <c r="C14" s="80" t="s">
        <v>31</v>
      </c>
      <c r="D14" s="81"/>
      <c r="E14" s="42"/>
      <c r="G14" s="37" t="s">
        <v>43</v>
      </c>
      <c r="H14" s="36"/>
      <c r="I14" s="36"/>
      <c r="J14" s="35"/>
    </row>
    <row r="15" spans="1:10" s="2" customFormat="1" ht="18.75">
      <c r="A15" s="92" t="s">
        <v>29</v>
      </c>
      <c r="B15" s="93"/>
      <c r="C15" s="80" t="s">
        <v>39</v>
      </c>
      <c r="D15" s="81"/>
      <c r="E15" s="43"/>
      <c r="F15" s="5"/>
      <c r="G15" s="36"/>
      <c r="H15" s="36"/>
      <c r="I15" s="35"/>
      <c r="J15" s="35"/>
    </row>
    <row r="16" spans="1:10" s="2" customFormat="1" ht="18.75">
      <c r="A16" s="39" t="s">
        <v>19</v>
      </c>
      <c r="B16" s="40"/>
      <c r="C16" s="44"/>
      <c r="D16" s="108" t="s">
        <v>40</v>
      </c>
      <c r="E16" s="109"/>
      <c r="F16" s="5"/>
      <c r="G16" s="36"/>
      <c r="H16" s="36"/>
      <c r="I16" s="35"/>
      <c r="J16" s="35"/>
    </row>
    <row r="17" spans="1:10" s="2" customFormat="1" ht="18.75">
      <c r="A17" s="92" t="s">
        <v>15</v>
      </c>
      <c r="B17" s="93"/>
      <c r="C17" s="75" t="s">
        <v>32</v>
      </c>
      <c r="D17" s="76"/>
      <c r="E17" s="43"/>
      <c r="F17" s="6"/>
      <c r="G17" s="38"/>
      <c r="H17" s="35"/>
      <c r="I17" s="35"/>
      <c r="J17" s="35"/>
    </row>
    <row r="18" spans="1:7" s="2" customFormat="1" ht="18.75">
      <c r="A18" s="88" t="s">
        <v>13</v>
      </c>
      <c r="B18" s="89"/>
      <c r="C18" s="51"/>
      <c r="D18" s="75" t="s">
        <v>33</v>
      </c>
      <c r="E18" s="76"/>
      <c r="F18" s="6"/>
      <c r="G18" s="5"/>
    </row>
    <row r="19" spans="1:7" s="2" customFormat="1" ht="19.5" thickBot="1">
      <c r="A19" s="98" t="s">
        <v>16</v>
      </c>
      <c r="B19" s="99"/>
      <c r="C19" s="106"/>
      <c r="D19" s="107"/>
      <c r="E19" s="45"/>
      <c r="F19" s="6"/>
      <c r="G19" s="6"/>
    </row>
    <row r="20" spans="1:7" s="2" customFormat="1" ht="19.5" thickBot="1">
      <c r="A20" s="41"/>
      <c r="B20" s="41"/>
      <c r="C20" s="45"/>
      <c r="D20" s="45"/>
      <c r="E20" s="45"/>
      <c r="F20" s="6"/>
      <c r="G20" s="6"/>
    </row>
    <row r="21" spans="1:7" s="2" customFormat="1" ht="19.5" thickBot="1">
      <c r="A21" s="86" t="s">
        <v>20</v>
      </c>
      <c r="B21" s="87"/>
      <c r="C21" s="90" t="s">
        <v>41</v>
      </c>
      <c r="D21" s="91"/>
      <c r="E21" s="45"/>
      <c r="F21" s="6"/>
      <c r="G21" s="6"/>
    </row>
    <row r="22" spans="1:7" s="2" customFormat="1" ht="15.75">
      <c r="A22" s="4"/>
      <c r="B22" s="6"/>
      <c r="C22" s="6"/>
      <c r="D22" s="6"/>
      <c r="E22" s="6"/>
      <c r="F22" s="6"/>
      <c r="G22" s="6"/>
    </row>
    <row r="23" s="2" customFormat="1" ht="15.75" thickBot="1"/>
    <row r="24" spans="1:10" s="2" customFormat="1" ht="33" thickBot="1" thickTop="1">
      <c r="A24" s="67" t="s">
        <v>5</v>
      </c>
      <c r="B24" s="67" t="s">
        <v>70</v>
      </c>
      <c r="C24" s="68" t="s">
        <v>6</v>
      </c>
      <c r="D24" s="69" t="s">
        <v>7</v>
      </c>
      <c r="E24" s="67" t="s">
        <v>8</v>
      </c>
      <c r="F24" s="70" t="s">
        <v>9</v>
      </c>
      <c r="G24" s="67" t="s">
        <v>10</v>
      </c>
      <c r="H24" s="67" t="s">
        <v>21</v>
      </c>
      <c r="I24" s="71" t="s">
        <v>22</v>
      </c>
      <c r="J24" s="72" t="s">
        <v>11</v>
      </c>
    </row>
    <row r="25" spans="1:10" s="2" customFormat="1" ht="20.25" thickBot="1" thickTop="1">
      <c r="A25" s="110"/>
      <c r="B25" s="65"/>
      <c r="C25" s="66"/>
      <c r="D25" s="111" t="s">
        <v>48</v>
      </c>
      <c r="E25" s="73"/>
      <c r="F25" s="112"/>
      <c r="G25" s="113"/>
      <c r="H25" s="114"/>
      <c r="I25" s="63"/>
      <c r="J25" s="74"/>
    </row>
    <row r="26" spans="1:10" s="2" customFormat="1" ht="31.5" thickBot="1" thickTop="1">
      <c r="A26" s="61" t="s">
        <v>38</v>
      </c>
      <c r="B26" s="130" t="s">
        <v>68</v>
      </c>
      <c r="C26" s="131" t="s">
        <v>47</v>
      </c>
      <c r="D26" s="128" t="s">
        <v>49</v>
      </c>
      <c r="E26" s="62">
        <v>2</v>
      </c>
      <c r="F26" s="115">
        <v>32349.2</v>
      </c>
      <c r="G26" s="113">
        <v>67</v>
      </c>
      <c r="H26" s="116">
        <v>64698.4</v>
      </c>
      <c r="I26" s="63">
        <v>21350.47</v>
      </c>
      <c r="J26" s="64"/>
    </row>
    <row r="27" spans="1:11" s="2" customFormat="1" ht="31.5" thickBot="1" thickTop="1">
      <c r="A27" s="16" t="s">
        <v>38</v>
      </c>
      <c r="B27" s="130" t="s">
        <v>69</v>
      </c>
      <c r="C27" s="17" t="s">
        <v>50</v>
      </c>
      <c r="D27" s="127" t="s">
        <v>59</v>
      </c>
      <c r="E27" s="60">
        <v>2</v>
      </c>
      <c r="F27" s="117">
        <v>7116.82</v>
      </c>
      <c r="G27" s="118">
        <v>43</v>
      </c>
      <c r="H27" s="119">
        <v>14233.64</v>
      </c>
      <c r="I27" s="55">
        <v>8113.18</v>
      </c>
      <c r="J27" s="54"/>
      <c r="K27" s="13"/>
    </row>
    <row r="28" spans="1:11" s="2" customFormat="1" ht="20.25" thickBot="1" thickTop="1">
      <c r="A28" s="16" t="s">
        <v>38</v>
      </c>
      <c r="B28" s="130" t="s">
        <v>68</v>
      </c>
      <c r="C28" s="132" t="s">
        <v>51</v>
      </c>
      <c r="D28" s="124" t="s">
        <v>60</v>
      </c>
      <c r="E28" s="56">
        <v>2</v>
      </c>
      <c r="F28" s="120">
        <v>6794.2</v>
      </c>
      <c r="G28" s="118">
        <v>46</v>
      </c>
      <c r="H28" s="119">
        <v>13558.4</v>
      </c>
      <c r="I28" s="57">
        <v>7337.74</v>
      </c>
      <c r="J28" s="54"/>
      <c r="K28" s="13"/>
    </row>
    <row r="29" spans="1:11" s="2" customFormat="1" ht="20.25" thickBot="1" thickTop="1">
      <c r="A29" s="16" t="s">
        <v>38</v>
      </c>
      <c r="B29" s="130" t="s">
        <v>69</v>
      </c>
      <c r="C29" s="17" t="s">
        <v>52</v>
      </c>
      <c r="D29" s="125" t="s">
        <v>61</v>
      </c>
      <c r="E29" s="56">
        <v>2</v>
      </c>
      <c r="F29" s="117">
        <v>1494.73</v>
      </c>
      <c r="G29" s="118">
        <v>42</v>
      </c>
      <c r="H29" s="119">
        <v>2989.46</v>
      </c>
      <c r="I29" s="58">
        <v>1733.89</v>
      </c>
      <c r="J29" s="54"/>
      <c r="K29" s="13"/>
    </row>
    <row r="30" spans="1:11" s="2" customFormat="1" ht="20.25" thickBot="1" thickTop="1">
      <c r="A30" s="16" t="s">
        <v>38</v>
      </c>
      <c r="B30" s="130" t="s">
        <v>69</v>
      </c>
      <c r="C30" s="17" t="s">
        <v>53</v>
      </c>
      <c r="D30" s="126" t="s">
        <v>62</v>
      </c>
      <c r="E30" s="56">
        <v>1</v>
      </c>
      <c r="F30" s="117">
        <v>6321.65</v>
      </c>
      <c r="G30" s="118">
        <v>45</v>
      </c>
      <c r="H30" s="119">
        <v>6321.65</v>
      </c>
      <c r="I30" s="58">
        <v>3476.91</v>
      </c>
      <c r="J30" s="54"/>
      <c r="K30" s="13"/>
    </row>
    <row r="31" spans="1:11" s="2" customFormat="1" ht="20.25" thickBot="1" thickTop="1">
      <c r="A31" s="16" t="s">
        <v>38</v>
      </c>
      <c r="B31" s="130" t="s">
        <v>69</v>
      </c>
      <c r="C31" s="17" t="s">
        <v>54</v>
      </c>
      <c r="D31" s="50" t="s">
        <v>63</v>
      </c>
      <c r="E31" s="56">
        <v>11</v>
      </c>
      <c r="F31" s="117">
        <v>186.41</v>
      </c>
      <c r="G31" s="118">
        <v>45</v>
      </c>
      <c r="H31" s="119">
        <v>2050.54</v>
      </c>
      <c r="I31" s="58">
        <v>1127.8</v>
      </c>
      <c r="J31" s="54"/>
      <c r="K31" s="13"/>
    </row>
    <row r="32" spans="1:11" s="2" customFormat="1" ht="20.25" thickBot="1" thickTop="1">
      <c r="A32" s="16" t="s">
        <v>38</v>
      </c>
      <c r="B32" s="130" t="s">
        <v>69</v>
      </c>
      <c r="C32" s="17" t="s">
        <v>55</v>
      </c>
      <c r="D32" s="18" t="s">
        <v>64</v>
      </c>
      <c r="E32" s="56">
        <v>2</v>
      </c>
      <c r="F32" s="117">
        <v>117</v>
      </c>
      <c r="G32" s="118">
        <v>45</v>
      </c>
      <c r="H32" s="119">
        <v>234</v>
      </c>
      <c r="I32" s="58">
        <v>128.7</v>
      </c>
      <c r="J32" s="54"/>
      <c r="K32" s="13"/>
    </row>
    <row r="33" spans="1:11" s="2" customFormat="1" ht="39" thickBot="1" thickTop="1">
      <c r="A33" s="16" t="s">
        <v>38</v>
      </c>
      <c r="B33" s="130" t="s">
        <v>69</v>
      </c>
      <c r="C33" s="17" t="s">
        <v>56</v>
      </c>
      <c r="D33" s="129" t="s">
        <v>65</v>
      </c>
      <c r="E33" s="56">
        <v>1</v>
      </c>
      <c r="F33" s="117">
        <v>9910.09</v>
      </c>
      <c r="G33" s="118">
        <v>45</v>
      </c>
      <c r="H33" s="119">
        <v>9910.09</v>
      </c>
      <c r="I33" s="58">
        <v>5450.55</v>
      </c>
      <c r="J33" s="54"/>
      <c r="K33" s="13"/>
    </row>
    <row r="34" spans="1:11" s="2" customFormat="1" ht="39" thickBot="1" thickTop="1">
      <c r="A34" s="16" t="s">
        <v>38</v>
      </c>
      <c r="B34" s="130" t="s">
        <v>69</v>
      </c>
      <c r="C34" s="17" t="s">
        <v>57</v>
      </c>
      <c r="D34" s="129" t="s">
        <v>66</v>
      </c>
      <c r="E34" s="56">
        <v>1</v>
      </c>
      <c r="F34" s="117">
        <v>170.88</v>
      </c>
      <c r="G34" s="118">
        <v>45</v>
      </c>
      <c r="H34" s="119">
        <v>170.88</v>
      </c>
      <c r="I34" s="58">
        <v>93.98</v>
      </c>
      <c r="J34" s="54"/>
      <c r="K34" s="13"/>
    </row>
    <row r="35" spans="1:11" s="2" customFormat="1" ht="20.25" thickBot="1" thickTop="1">
      <c r="A35" s="16" t="s">
        <v>38</v>
      </c>
      <c r="B35" s="130" t="s">
        <v>69</v>
      </c>
      <c r="C35" s="17" t="s">
        <v>58</v>
      </c>
      <c r="D35" s="18" t="s">
        <v>67</v>
      </c>
      <c r="E35" s="56">
        <v>1</v>
      </c>
      <c r="F35" s="117">
        <v>776.72</v>
      </c>
      <c r="G35" s="118">
        <v>45</v>
      </c>
      <c r="H35" s="119">
        <v>776.72</v>
      </c>
      <c r="I35" s="58">
        <v>427.2</v>
      </c>
      <c r="J35" s="54"/>
      <c r="K35" s="13"/>
    </row>
    <row r="36" spans="1:11" s="2" customFormat="1" ht="20.25" thickBot="1" thickTop="1">
      <c r="A36" s="16"/>
      <c r="B36" s="19"/>
      <c r="C36" s="17"/>
      <c r="D36" s="50"/>
      <c r="E36" s="56"/>
      <c r="F36" s="117"/>
      <c r="G36" s="118"/>
      <c r="H36" s="119"/>
      <c r="I36" s="58"/>
      <c r="J36" s="54"/>
      <c r="K36" s="13"/>
    </row>
    <row r="37" spans="1:11" s="2" customFormat="1" ht="20.25" thickBot="1" thickTop="1">
      <c r="A37" s="16"/>
      <c r="B37" s="19"/>
      <c r="C37" s="17"/>
      <c r="D37" s="50"/>
      <c r="E37" s="56"/>
      <c r="F37" s="117"/>
      <c r="G37" s="118"/>
      <c r="H37" s="119"/>
      <c r="I37" s="58"/>
      <c r="J37" s="54"/>
      <c r="K37" s="13"/>
    </row>
    <row r="38" spans="1:11" s="2" customFormat="1" ht="20.25" thickBot="1" thickTop="1">
      <c r="A38" s="16"/>
      <c r="B38" s="19"/>
      <c r="C38" s="17"/>
      <c r="D38" s="50"/>
      <c r="E38" s="56"/>
      <c r="F38" s="117"/>
      <c r="G38" s="118"/>
      <c r="H38" s="119"/>
      <c r="I38" s="58"/>
      <c r="J38" s="54"/>
      <c r="K38" s="13"/>
    </row>
    <row r="39" spans="1:11" s="2" customFormat="1" ht="20.25" thickBot="1" thickTop="1">
      <c r="A39" s="16"/>
      <c r="B39" s="19"/>
      <c r="C39" s="17"/>
      <c r="D39" s="50"/>
      <c r="E39" s="56"/>
      <c r="F39" s="117"/>
      <c r="G39" s="113"/>
      <c r="H39" s="119"/>
      <c r="I39" s="58"/>
      <c r="J39" s="54"/>
      <c r="K39" s="13"/>
    </row>
    <row r="40" spans="1:11" s="2" customFormat="1" ht="20.25" thickBot="1" thickTop="1">
      <c r="A40" s="17"/>
      <c r="B40" s="17"/>
      <c r="C40" s="17"/>
      <c r="D40" s="52"/>
      <c r="E40" s="56"/>
      <c r="F40" s="121"/>
      <c r="G40" s="122"/>
      <c r="H40" s="123"/>
      <c r="I40" s="58"/>
      <c r="J40" s="54"/>
      <c r="K40" s="13"/>
    </row>
    <row r="41" spans="1:11" s="2" customFormat="1" ht="21" thickTop="1">
      <c r="A41" s="7"/>
      <c r="B41" s="7"/>
      <c r="C41" s="7"/>
      <c r="D41" s="21" t="s">
        <v>25</v>
      </c>
      <c r="E41" s="22"/>
      <c r="F41" s="46"/>
      <c r="G41" s="53"/>
      <c r="H41" s="20"/>
      <c r="I41" s="48">
        <f>SUM(I26:I40)</f>
        <v>49240.420000000006</v>
      </c>
      <c r="J41" s="23"/>
      <c r="K41" s="12"/>
    </row>
    <row r="42" spans="1:11" s="2" customFormat="1" ht="20.25">
      <c r="A42" s="7"/>
      <c r="B42" s="7"/>
      <c r="C42" s="7"/>
      <c r="D42" s="24" t="s">
        <v>23</v>
      </c>
      <c r="E42" s="25"/>
      <c r="F42" s="26"/>
      <c r="G42" s="27"/>
      <c r="H42" s="17"/>
      <c r="I42" s="49">
        <f>I41*20/100</f>
        <v>9848.084</v>
      </c>
      <c r="J42" s="28"/>
      <c r="K42" s="12"/>
    </row>
    <row r="43" spans="1:11" s="2" customFormat="1" ht="21" thickBot="1">
      <c r="A43" s="7"/>
      <c r="B43" s="7"/>
      <c r="C43" s="7"/>
      <c r="D43" s="29" t="s">
        <v>12</v>
      </c>
      <c r="E43" s="30"/>
      <c r="F43" s="31"/>
      <c r="G43" s="32"/>
      <c r="H43" s="33"/>
      <c r="I43" s="47">
        <f>SUM(I41:I42)</f>
        <v>59088.50400000001</v>
      </c>
      <c r="J43" s="34"/>
      <c r="K43" s="12"/>
    </row>
    <row r="44" s="2" customFormat="1" ht="15.75" thickTop="1"/>
    <row r="76" spans="3:4" ht="12.75">
      <c r="C76" s="79" t="s">
        <v>27</v>
      </c>
      <c r="D76" s="79"/>
    </row>
    <row r="77" spans="3:4" ht="12.75">
      <c r="C77" s="77" t="s">
        <v>27</v>
      </c>
      <c r="D77" s="77"/>
    </row>
    <row r="78" spans="3:4" ht="12.75">
      <c r="C78" s="77" t="s">
        <v>27</v>
      </c>
      <c r="D78" s="77"/>
    </row>
    <row r="79" spans="3:4" ht="12.75">
      <c r="C79" s="77" t="s">
        <v>27</v>
      </c>
      <c r="D79" s="77"/>
    </row>
    <row r="80" spans="3:4" ht="12.75">
      <c r="C80" s="77" t="s">
        <v>26</v>
      </c>
      <c r="D80" s="77"/>
    </row>
    <row r="81" spans="3:4" ht="12.75">
      <c r="C81" s="77" t="s">
        <v>26</v>
      </c>
      <c r="D81" s="77"/>
    </row>
    <row r="82" spans="3:4" ht="12.75">
      <c r="C82" s="77" t="s">
        <v>26</v>
      </c>
      <c r="D82" s="77"/>
    </row>
    <row r="83" spans="3:4" ht="12.75">
      <c r="C83" s="78" t="s">
        <v>26</v>
      </c>
      <c r="D83" s="78"/>
    </row>
  </sheetData>
  <sheetProtection/>
  <mergeCells count="29">
    <mergeCell ref="G3:H3"/>
    <mergeCell ref="G2:H2"/>
    <mergeCell ref="A19:B19"/>
    <mergeCell ref="A12:B12"/>
    <mergeCell ref="A14:B14"/>
    <mergeCell ref="I2:J2"/>
    <mergeCell ref="I3:J3"/>
    <mergeCell ref="C19:D19"/>
    <mergeCell ref="A17:B17"/>
    <mergeCell ref="D16:E16"/>
    <mergeCell ref="C14:D14"/>
    <mergeCell ref="C15:D15"/>
    <mergeCell ref="C13:D13"/>
    <mergeCell ref="C12:D12"/>
    <mergeCell ref="C17:D17"/>
    <mergeCell ref="A21:B21"/>
    <mergeCell ref="A18:B18"/>
    <mergeCell ref="C21:D21"/>
    <mergeCell ref="A13:B13"/>
    <mergeCell ref="A15:B15"/>
    <mergeCell ref="D18:E18"/>
    <mergeCell ref="C79:D79"/>
    <mergeCell ref="C80:D80"/>
    <mergeCell ref="C81:D81"/>
    <mergeCell ref="C82:D82"/>
    <mergeCell ref="C83:D83"/>
    <mergeCell ref="C76:D76"/>
    <mergeCell ref="C77:D77"/>
    <mergeCell ref="C78:D78"/>
  </mergeCells>
  <conditionalFormatting sqref="C76:D83">
    <cfRule type="expression" priority="1" dxfId="0" stopIfTrue="1">
      <formula>#REF!="GREY"</formula>
    </cfRule>
  </conditionalFormatting>
  <hyperlinks>
    <hyperlink ref="D16" r:id="rId1" display="acquisti@hackingteam.it;i.roattino@hackingteam.it"/>
  </hyperlinks>
  <printOptions/>
  <pageMargins left="1.3474015750000001" right="0.75" top="1" bottom="1" header="0.5" footer="0.5"/>
  <pageSetup fitToHeight="1" fitToWidth="1" horizontalDpi="600" verticalDpi="600" orientation="landscape" paperSize="9" scale="4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antonella</cp:lastModifiedBy>
  <cp:lastPrinted>2010-12-03T10:28:18Z</cp:lastPrinted>
  <dcterms:created xsi:type="dcterms:W3CDTF">2004-06-15T17:06:13Z</dcterms:created>
  <dcterms:modified xsi:type="dcterms:W3CDTF">2010-12-03T10:31:01Z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