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ITALIA!$N$11:$N$18</definedName>
    <definedName name="_xlnm.Print_Area" localSheetId="0">ITALIA!$A$3:$H$48</definedName>
  </definedNames>
  <calcPr calcId="125725"/>
</workbook>
</file>

<file path=xl/calcChain.xml><?xml version="1.0" encoding="utf-8"?>
<calcChain xmlns="http://schemas.openxmlformats.org/spreadsheetml/2006/main">
  <c r="G37" i="1"/>
  <c r="G35"/>
  <c r="G33"/>
  <c r="A35" l="1"/>
</calcChain>
</file>

<file path=xl/sharedStrings.xml><?xml version="1.0" encoding="utf-8"?>
<sst xmlns="http://schemas.openxmlformats.org/spreadsheetml/2006/main" count="49" uniqueCount="48">
  <si>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</si>
  <si>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</si>
  <si>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</si>
  <si>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</si>
  <si>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</si>
  <si>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</si>
  <si>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</si>
  <si>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</si>
  <si>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</si>
  <si>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</si>
  <si>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</si>
  <si>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</si>
  <si>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</si>
  <si>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</si>
  <si>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</si>
  <si>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</si>
  <si>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</si>
  <si>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</si>
  <si>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</si>
  <si>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</si>
  <si>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</si>
  <si>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</si>
  <si>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</si>
  <si>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</si>
  <si>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</si>
  <si>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</si>
  <si>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</si>
  <si>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</si>
  <si>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</si>
  <si>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</si>
  <si>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</si>
  <si>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</si>
  <si>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</si>
  <si>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</si>
  <si>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</si>
  <si>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31/05/2012</t>
  </si>
  <si>
    <t>Domedica Srl</t>
  </si>
  <si>
    <t>Viale Regina Margherita, 37</t>
  </si>
  <si>
    <t xml:space="preserve">00198 Roma </t>
  </si>
  <si>
    <t>02605341201</t>
  </si>
  <si>
    <t>Fattura n. 053/2012</t>
  </si>
  <si>
    <t xml:space="preserve">       NS. Offerta n. 20120511.077-2.AL</t>
  </si>
  <si>
    <t>Attività di consulenza in ambito Security</t>
  </si>
  <si>
    <t>Analisi HD</t>
  </si>
  <si>
    <t>Approfondimento analisi precedente</t>
  </si>
  <si>
    <t>Rif. VS. Ordine Accettazione Offerta</t>
  </si>
  <si>
    <t>50% BB 30 D.F.</t>
  </si>
  <si>
    <t>50% All'ordine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</si>
</sst>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49" fontId="0" fillId="0" borderId="0" xfId="0" applyNumberFormat="1" applyFont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391795</xdr:colOff>
      <xdr:row>1</xdr:row>
      <xdr:rowOff>50800</xdr:rowOff>
    </xdr:from>
    <xdr:to>
      <xdr:col>6</xdr:col>
      <xdr:colOff>643763</xdr:colOff>
      <xdr:row>5</xdr:row>
      <xdr:rowOff>67183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945" y="2413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8"/>
  <sheetViews>
    <sheetView tabSelected="1" zoomScaleNormal="100" workbookViewId="0">
      <selection activeCell="C13" sqref="C13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7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28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7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6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 t="s">
        <v>6</v>
      </c>
      <c r="G18" s="20" t="s">
        <v>39</v>
      </c>
      <c r="H18" s="1"/>
      <c r="I18" s="1"/>
      <c r="L18" s="8"/>
      <c r="M18" s="8">
        <v>9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4" t="s">
        <v>19</v>
      </c>
      <c r="M19" s="8"/>
      <c r="N19" s="8"/>
      <c r="O19" s="8"/>
      <c r="P19" s="8"/>
      <c r="Q19" s="8"/>
      <c r="R19" s="8"/>
    </row>
    <row r="20" spans="1:18">
      <c r="A20" s="15" t="s">
        <v>35</v>
      </c>
      <c r="B20" s="1"/>
      <c r="C20" s="1"/>
      <c r="D20" s="1"/>
      <c r="E20" s="1"/>
      <c r="F20" s="1"/>
      <c r="G20" s="1"/>
      <c r="H20" s="1"/>
      <c r="I20" s="1"/>
      <c r="L20" s="8"/>
      <c r="M20" s="8" t="s">
        <v>29</v>
      </c>
      <c r="N20" s="8"/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8"/>
      <c r="M21" s="8" t="s">
        <v>34</v>
      </c>
      <c r="N21" s="8"/>
      <c r="O21" s="8"/>
      <c r="P21" s="8"/>
      <c r="Q21" s="8"/>
      <c r="R21" s="8"/>
    </row>
    <row r="22" spans="1:18">
      <c r="A22" s="1" t="s">
        <v>40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31</v>
      </c>
      <c r="N23" s="8"/>
      <c r="O23" s="8"/>
      <c r="P23" s="8"/>
      <c r="Q23" s="8"/>
      <c r="R23" s="8"/>
    </row>
    <row r="24" spans="1:18">
      <c r="A24" s="1" t="s">
        <v>45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 t="s">
        <v>41</v>
      </c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>
      <c r="A27" s="2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2" t="s">
        <v>43</v>
      </c>
      <c r="B29" s="22"/>
      <c r="C29" s="22"/>
      <c r="D29" s="22"/>
      <c r="E29" s="22"/>
      <c r="F29" s="1"/>
      <c r="G29" s="12">
        <v>4500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9"/>
      <c r="B30" s="19"/>
      <c r="C30" s="19"/>
      <c r="D30" s="19"/>
      <c r="E30" s="19"/>
      <c r="F30" s="1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9" t="s">
        <v>44</v>
      </c>
      <c r="B31" s="19"/>
      <c r="C31" s="19"/>
      <c r="D31" s="19"/>
      <c r="E31" s="19"/>
      <c r="F31" s="1"/>
      <c r="G31" s="12">
        <v>7000</v>
      </c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2"/>
      <c r="B32" s="22"/>
      <c r="C32" s="22"/>
      <c r="D32" s="22"/>
      <c r="E32" s="22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9</v>
      </c>
      <c r="B33" s="1"/>
      <c r="C33" s="1"/>
      <c r="D33" s="1"/>
      <c r="E33" s="1"/>
      <c r="F33" s="1"/>
      <c r="G33" s="12">
        <f>SUM(G29:G32)</f>
        <v>11500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2" t="str">
        <f>+IF(M3=1,O4,IF(M3=2,O5,IF(M3=3,O6,"ERROR")))</f>
        <v>IVA 21%</v>
      </c>
      <c r="B35" s="22"/>
      <c r="C35" s="22"/>
      <c r="D35" s="22"/>
      <c r="E35" s="22"/>
      <c r="F35" s="22"/>
      <c r="G35" s="18">
        <f>+IF(A35=O4,G33*P4,"")</f>
        <v>2415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4">
        <f>SUM(G33:G35)</f>
        <v>13915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18</v>
      </c>
      <c r="C41" s="1"/>
      <c r="D41" s="1"/>
      <c r="E41" s="1"/>
      <c r="F41" s="1"/>
      <c r="G41" s="1"/>
      <c r="H41" s="1"/>
      <c r="I41" s="1"/>
    </row>
    <row r="42" spans="1:9">
      <c r="A42" s="1" t="s">
        <v>47</v>
      </c>
      <c r="C42" s="1"/>
      <c r="D42" s="1"/>
      <c r="E42" s="1"/>
      <c r="F42" s="1"/>
      <c r="G42" s="1"/>
      <c r="H42" s="1"/>
      <c r="I42" s="1"/>
    </row>
    <row r="43" spans="1:9">
      <c r="A43" s="1" t="s">
        <v>46</v>
      </c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 t="s">
        <v>20</v>
      </c>
      <c r="B45" s="1"/>
      <c r="C45" s="1"/>
      <c r="D45" s="1"/>
      <c r="E45" s="1"/>
      <c r="F45" s="1"/>
      <c r="G45" s="1"/>
      <c r="H45" s="1"/>
      <c r="I45" s="1"/>
    </row>
    <row r="46" spans="1:9" ht="29.25" customHeight="1">
      <c r="A46" s="24" t="s">
        <v>29</v>
      </c>
      <c r="B46" s="24"/>
      <c r="C46" s="24"/>
      <c r="D46" s="24"/>
      <c r="E46" s="24"/>
      <c r="F46" s="24"/>
      <c r="G46" s="24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9">
    <mergeCell ref="A29:E29"/>
    <mergeCell ref="A32:E32"/>
    <mergeCell ref="A6:H6"/>
    <mergeCell ref="A46:G46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6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2012-06-11T08:35:22Z</cp:lastPrinted>
  <dcterms:created xsi:type="dcterms:W3CDTF">2012-03-27T15:21:19Z</dcterms:created>
  <dcterms:modified xsi:type="dcterms:W3CDTF">2012-06-11T08:35:28Z</dcterms:modified>
</cp:coreProperties>
</file>