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5" r:id="rId2"/>
  </sheets>
  <definedNames>
    <definedName name="_xlnm.Print_Area" localSheetId="1">'Nota Spese Estero'!$A$1:$R$29</definedName>
    <definedName name="_xlnm.Print_Area" localSheetId="0">'Nota Spese Italia'!$A$1:$S$68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5"/>
  <c r="R1" l="1"/>
  <c r="R5" s="1"/>
  <c r="P13" i="1"/>
  <c r="H13"/>
  <c r="N13" s="1"/>
  <c r="H14"/>
  <c r="P27" i="5" l="1"/>
  <c r="H27"/>
  <c r="N27" s="1"/>
  <c r="P26"/>
  <c r="N26"/>
  <c r="H26"/>
  <c r="P25"/>
  <c r="H25"/>
  <c r="N25" s="1"/>
  <c r="P24"/>
  <c r="N24"/>
  <c r="H24"/>
  <c r="P23"/>
  <c r="H23"/>
  <c r="N23" s="1"/>
  <c r="P22"/>
  <c r="N22"/>
  <c r="H22"/>
  <c r="P21"/>
  <c r="H21"/>
  <c r="N21" s="1"/>
  <c r="P20"/>
  <c r="N20"/>
  <c r="H20"/>
  <c r="P19"/>
  <c r="H19"/>
  <c r="N19" s="1"/>
  <c r="P18"/>
  <c r="N18"/>
  <c r="H18"/>
  <c r="P17"/>
  <c r="H17"/>
  <c r="N17" s="1"/>
  <c r="P16"/>
  <c r="N16"/>
  <c r="H16"/>
  <c r="P15"/>
  <c r="H15"/>
  <c r="N15" s="1"/>
  <c r="P14"/>
  <c r="N14"/>
  <c r="H14"/>
  <c r="P13"/>
  <c r="H13"/>
  <c r="N13" s="1"/>
  <c r="P12"/>
  <c r="N12"/>
  <c r="H12"/>
  <c r="P11"/>
  <c r="H11"/>
  <c r="N11" s="1"/>
  <c r="O7"/>
  <c r="P3" s="1"/>
  <c r="M7"/>
  <c r="L7"/>
  <c r="K7"/>
  <c r="J7"/>
  <c r="I7"/>
  <c r="G7"/>
  <c r="P1" l="1"/>
  <c r="N7"/>
  <c r="P7" s="1"/>
  <c r="H7"/>
  <c r="P5" l="1"/>
  <c r="M1"/>
  <c r="H11" i="1"/>
  <c r="N11" s="1"/>
  <c r="K7"/>
  <c r="J7"/>
  <c r="O7"/>
  <c r="P3" s="1"/>
  <c r="M7"/>
  <c r="L7"/>
  <c r="I7"/>
  <c r="P66" l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N30"/>
  <c r="N29"/>
  <c r="N28"/>
  <c r="N27"/>
  <c r="N26"/>
  <c r="N25"/>
  <c r="N24"/>
  <c r="N23"/>
  <c r="N22"/>
  <c r="N21"/>
  <c r="N20"/>
  <c r="N19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18"/>
  <c r="N18" s="1"/>
  <c r="H17"/>
  <c r="N17" s="1"/>
  <c r="H16"/>
  <c r="N16" s="1"/>
  <c r="H15"/>
  <c r="N15" s="1"/>
  <c r="N14"/>
  <c r="H12"/>
  <c r="N12" s="1"/>
  <c r="P18"/>
  <c r="P17"/>
  <c r="P16"/>
  <c r="P15"/>
  <c r="P14"/>
  <c r="P12"/>
  <c r="P11"/>
  <c r="G7"/>
  <c r="N7" l="1"/>
  <c r="P7" s="1"/>
  <c r="H7"/>
  <c r="P1" s="1"/>
  <c r="P5" s="1"/>
  <c r="N56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<sst xmlns="http://schemas.openxmlformats.org/spreadsheetml/2006/main" count="135" uniqueCount="60">
  <si>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</si>
  <si>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</si>
  <si>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</si>
  <si>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</si>
  <si>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</si>
  <si>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</si>
  <si>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</si>
  <si>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</si>
  <si>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</si>
  <si>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</si>
  <si>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</si>
  <si>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</si>
  <si>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</si>
  <si>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</si>
  <si>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</si>
  <si>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</si>
  <si>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</si>
  <si>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</si>
  <si>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</si>
  <si>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</si>
  <si>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</si>
  <si>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</si>
  <si>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</si>
  <si>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</si>
  <si>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</si>
  <si>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</si>
  <si>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</si>
  <si>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</si>
  <si>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</si>
  <si>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</si>
  <si>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</si>
  <si>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</si>
  <si>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</si>
  <si>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</si>
  <si>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</si>
  <si>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</si>
  <si>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</si>
  <si>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</si>
  <si>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</si>
  <si>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</si>
  <si>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</si>
  <si>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</si>
  <si>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</si>
  <si>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Marco Valleri</t>
  </si>
  <si>
    <t>Taxi</t>
  </si>
  <si>
    <t>Milano</t>
  </si>
  <si>
    <t>Extra Albergo</t>
  </si>
  <si>
    <t>ISS Dubai</t>
  </si>
  <si>
    <t>MARZO</t>
  </si>
  <si>
    <t>03_01</t>
  </si>
  <si>
    <t>(importi in Valuta AED UAE Dirham)</t>
  </si>
  <si>
    <t>UAE</t>
  </si>
  <si>
    <t>Dirham</t>
  </si>
  <si>
    <t>Pranzo x 2</t>
  </si>
  <si>
    <t>Cena x 3</t>
  </si>
  <si>
    <t>Cena x 2</t>
  </si>
  <si>
    <t>Bar x 2</t>
  </si>
  <si>
    <t>restituzione contanti</t>
  </si>
  <si>
    <t>Prelievo</t>
  </si>
  <si>
    <t>03_02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</si>
</sst>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4" fontId="1" fillId="4" borderId="24" xfId="0" applyNumberFormat="1" applyFont="1" applyFill="1" applyBorder="1" applyAlignment="1" applyProtection="1">
      <alignment horizontal="right" vertical="center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170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49" fontId="13" fillId="0" borderId="15" xfId="0" applyNumberFormat="1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38" fontId="13" fillId="0" borderId="17" xfId="0" applyNumberFormat="1" applyFont="1" applyBorder="1" applyAlignment="1" applyProtection="1">
      <alignment horizontal="center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</xf>
    <xf numFmtId="171" fontId="13" fillId="0" borderId="19" xfId="0" applyNumberFormat="1" applyFont="1" applyBorder="1" applyAlignment="1" applyProtection="1">
      <alignment horizontal="righ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  <protection locked="0"/>
    </xf>
    <xf numFmtId="171" fontId="13" fillId="0" borderId="60" xfId="0" applyNumberFormat="1" applyFont="1" applyBorder="1" applyAlignment="1" applyProtection="1">
      <alignment horizontal="right" vertical="center"/>
      <protection locked="0"/>
    </xf>
    <xf numFmtId="171" fontId="13" fillId="0" borderId="22" xfId="0" applyNumberFormat="1" applyFont="1" applyBorder="1" applyAlignment="1" applyProtection="1">
      <alignment horizontal="right" vertical="center"/>
      <protection locked="0"/>
    </xf>
    <xf numFmtId="171" fontId="13" fillId="0" borderId="23" xfId="0" applyNumberFormat="1" applyFont="1" applyBorder="1" applyAlignment="1" applyProtection="1">
      <alignment horizontal="right" vertical="center"/>
      <protection locked="0"/>
    </xf>
    <xf numFmtId="164" fontId="13" fillId="3" borderId="24" xfId="1" applyFont="1" applyFill="1" applyBorder="1" applyAlignment="1" applyProtection="1">
      <alignment horizontal="right" vertical="center"/>
    </xf>
    <xf numFmtId="4" fontId="13" fillId="4" borderId="24" xfId="0" applyNumberFormat="1" applyFont="1" applyFill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</xf>
    <xf numFmtId="2" fontId="2" fillId="0" borderId="67" xfId="0" applyNumberFormat="1" applyFont="1" applyBorder="1" applyAlignment="1" applyProtection="1">
      <alignment horizontal="right" vertical="center" wrapText="1"/>
    </xf>
    <xf numFmtId="2" fontId="2" fillId="0" borderId="67" xfId="0" applyNumberFormat="1" applyFont="1" applyBorder="1" applyAlignment="1" applyProtection="1">
      <alignment vertical="center"/>
    </xf>
    <xf numFmtId="2" fontId="2" fillId="0" borderId="67" xfId="0" applyNumberFormat="1" applyFont="1" applyBorder="1" applyAlignment="1" applyProtection="1">
      <alignment horizontal="right" vertical="center"/>
    </xf>
    <xf numFmtId="2" fontId="13" fillId="0" borderId="67" xfId="0" applyNumberFormat="1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view="pageBreakPreview" zoomScale="50" zoomScaleSheetLayoutView="50" workbookViewId="0">
      <pane ySplit="5" topLeftCell="A6" activePane="bottomLeft" state="frozen"/>
      <selection pane="bottomLeft" activeCell="J11" sqref="J11:J1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5" t="s">
        <v>0</v>
      </c>
      <c r="C1" s="95"/>
      <c r="D1" s="95"/>
      <c r="E1" s="86" t="s">
        <v>43</v>
      </c>
      <c r="F1" s="86"/>
      <c r="G1" s="54" t="s">
        <v>48</v>
      </c>
      <c r="H1" s="53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203</v>
      </c>
      <c r="Q1" s="3" t="s">
        <v>28</v>
      </c>
    </row>
    <row r="2" spans="1:19" s="8" customFormat="1" ht="35.25" customHeight="1">
      <c r="A2" s="4"/>
      <c r="B2" s="85" t="s">
        <v>2</v>
      </c>
      <c r="C2" s="85"/>
      <c r="D2" s="85"/>
      <c r="E2" s="86"/>
      <c r="F2" s="8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85" t="s">
        <v>26</v>
      </c>
      <c r="C3" s="85"/>
      <c r="D3" s="85"/>
      <c r="E3" s="86" t="s">
        <v>27</v>
      </c>
      <c r="F3" s="86"/>
      <c r="N3" s="10" t="s">
        <v>4</v>
      </c>
      <c r="O3" s="11"/>
      <c r="P3" s="12">
        <f>+O7</f>
        <v>203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>
        <v>3</v>
      </c>
      <c r="F5" s="14"/>
      <c r="G5" s="10" t="s">
        <v>7</v>
      </c>
      <c r="H5" s="21">
        <v>1.1100000000000001</v>
      </c>
      <c r="N5" s="84" t="s">
        <v>8</v>
      </c>
      <c r="O5" s="84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91" t="s">
        <v>11</v>
      </c>
      <c r="F7" s="92"/>
      <c r="G7" s="25">
        <f t="shared" ref="G7" si="0">SUM(G11:G66)</f>
        <v>0</v>
      </c>
      <c r="H7" s="25">
        <f t="shared" ref="H7:O7" si="1">SUM(H11:H66)</f>
        <v>0</v>
      </c>
      <c r="I7" s="72">
        <f t="shared" si="1"/>
        <v>0</v>
      </c>
      <c r="J7" s="78">
        <f t="shared" si="1"/>
        <v>203</v>
      </c>
      <c r="K7" s="73">
        <f t="shared" si="1"/>
        <v>0</v>
      </c>
      <c r="L7" s="73">
        <f t="shared" si="1"/>
        <v>0</v>
      </c>
      <c r="M7" s="73">
        <f t="shared" si="1"/>
        <v>0</v>
      </c>
      <c r="N7" s="73">
        <f t="shared" si="1"/>
        <v>203</v>
      </c>
      <c r="O7" s="74">
        <f t="shared" si="1"/>
        <v>203</v>
      </c>
      <c r="P7" s="13">
        <f>+N7-SUM(I7:M7)</f>
        <v>0</v>
      </c>
    </row>
    <row r="8" spans="1:19" ht="36" customHeight="1" thickTop="1" thickBot="1">
      <c r="A8" s="101"/>
      <c r="B8" s="71"/>
      <c r="C8" s="103" t="s">
        <v>13</v>
      </c>
      <c r="D8" s="105" t="s">
        <v>25</v>
      </c>
      <c r="E8" s="104" t="s">
        <v>14</v>
      </c>
      <c r="F8" s="106" t="s">
        <v>34</v>
      </c>
      <c r="G8" s="107" t="s">
        <v>15</v>
      </c>
      <c r="H8" s="108" t="s">
        <v>16</v>
      </c>
      <c r="I8" s="87" t="s">
        <v>39</v>
      </c>
      <c r="J8" s="87" t="s">
        <v>41</v>
      </c>
      <c r="K8" s="87" t="s">
        <v>40</v>
      </c>
      <c r="L8" s="89" t="s">
        <v>37</v>
      </c>
      <c r="M8" s="90"/>
      <c r="N8" s="99" t="s">
        <v>17</v>
      </c>
      <c r="O8" s="111" t="s">
        <v>18</v>
      </c>
      <c r="P8" s="98" t="s">
        <v>19</v>
      </c>
      <c r="R8" s="2"/>
    </row>
    <row r="9" spans="1:19" ht="36" customHeight="1" thickTop="1" thickBot="1">
      <c r="A9" s="102"/>
      <c r="B9" s="71" t="s">
        <v>12</v>
      </c>
      <c r="C9" s="104"/>
      <c r="D9" s="104"/>
      <c r="E9" s="104"/>
      <c r="F9" s="106"/>
      <c r="G9" s="107"/>
      <c r="H9" s="109"/>
      <c r="I9" s="88" t="s">
        <v>39</v>
      </c>
      <c r="J9" s="88"/>
      <c r="K9" s="88" t="s">
        <v>38</v>
      </c>
      <c r="L9" s="93" t="s">
        <v>23</v>
      </c>
      <c r="M9" s="96" t="s">
        <v>24</v>
      </c>
      <c r="N9" s="100"/>
      <c r="O9" s="112"/>
      <c r="P9" s="98"/>
      <c r="R9" s="2"/>
    </row>
    <row r="10" spans="1:19" ht="37.5" customHeight="1" thickTop="1" thickBot="1">
      <c r="A10" s="102"/>
      <c r="B10" s="59"/>
      <c r="C10" s="104"/>
      <c r="D10" s="104"/>
      <c r="E10" s="104"/>
      <c r="F10" s="106"/>
      <c r="G10" s="29" t="s">
        <v>20</v>
      </c>
      <c r="H10" s="110"/>
      <c r="I10" s="88"/>
      <c r="J10" s="88"/>
      <c r="K10" s="88"/>
      <c r="L10" s="94"/>
      <c r="M10" s="97"/>
      <c r="N10" s="100"/>
      <c r="O10" s="112"/>
      <c r="P10" s="98"/>
      <c r="R10" s="2"/>
    </row>
    <row r="11" spans="1:19" ht="30" customHeight="1" thickTop="1">
      <c r="A11" s="30">
        <v>1</v>
      </c>
      <c r="B11" s="50">
        <v>42078</v>
      </c>
      <c r="C11" s="32" t="s">
        <v>47</v>
      </c>
      <c r="D11" s="32" t="s">
        <v>44</v>
      </c>
      <c r="E11" s="76"/>
      <c r="F11" s="76" t="s">
        <v>45</v>
      </c>
      <c r="G11" s="34"/>
      <c r="H11" s="36">
        <f>IF($E$3="si",($H$5/$H$6*G11),IF($E$3="no",G11*$H$4,0))</f>
        <v>0</v>
      </c>
      <c r="I11" s="36"/>
      <c r="J11" s="79">
        <v>23</v>
      </c>
      <c r="K11" s="37"/>
      <c r="L11" s="38"/>
      <c r="M11" s="40"/>
      <c r="N11" s="42">
        <f>SUM(H11:M11)</f>
        <v>23</v>
      </c>
      <c r="O11" s="43">
        <v>23</v>
      </c>
      <c r="P11" s="44" t="str">
        <f>IF($F11="Milano","X","")</f>
        <v>X</v>
      </c>
      <c r="R11" s="2"/>
    </row>
    <row r="12" spans="1:19" ht="30" customHeight="1">
      <c r="A12" s="45">
        <v>2</v>
      </c>
      <c r="B12" s="50">
        <v>42078</v>
      </c>
      <c r="C12" s="32" t="s">
        <v>47</v>
      </c>
      <c r="D12" s="32" t="s">
        <v>44</v>
      </c>
      <c r="E12" s="76"/>
      <c r="F12" s="76" t="s">
        <v>45</v>
      </c>
      <c r="G12" s="34"/>
      <c r="H12" s="36">
        <f t="shared" ref="H12:H66" si="2">IF($E$3="si",($H$5/$H$6*G12),IF($E$3="no",G12*$H$4,0))</f>
        <v>0</v>
      </c>
      <c r="I12" s="36"/>
      <c r="J12" s="79">
        <v>90</v>
      </c>
      <c r="K12" s="37"/>
      <c r="L12" s="38"/>
      <c r="M12" s="40"/>
      <c r="N12" s="42">
        <f>SUM(H12:M12)</f>
        <v>90</v>
      </c>
      <c r="O12" s="46">
        <v>90</v>
      </c>
      <c r="P12" s="44" t="str">
        <f t="shared" ref="P12:P66" si="3">IF($F12="Milano","X","")</f>
        <v>X</v>
      </c>
      <c r="R12" s="2"/>
    </row>
    <row r="13" spans="1:19" ht="30" customHeight="1">
      <c r="A13" s="45">
        <v>3</v>
      </c>
      <c r="B13" s="50">
        <v>42082</v>
      </c>
      <c r="C13" s="32" t="s">
        <v>47</v>
      </c>
      <c r="D13" s="32" t="s">
        <v>44</v>
      </c>
      <c r="E13" s="76"/>
      <c r="F13" s="76" t="s">
        <v>45</v>
      </c>
      <c r="G13" s="34"/>
      <c r="H13" s="36">
        <f t="shared" ref="H13" si="4">IF($E$3="si",($H$5/$H$6*G13),IF($E$3="no",G13*$H$4,0))</f>
        <v>0</v>
      </c>
      <c r="I13" s="36"/>
      <c r="J13" s="79">
        <v>90</v>
      </c>
      <c r="K13" s="37"/>
      <c r="L13" s="38"/>
      <c r="M13" s="40"/>
      <c r="N13" s="42">
        <f>SUM(H13:M13)</f>
        <v>90</v>
      </c>
      <c r="O13" s="46">
        <v>90</v>
      </c>
      <c r="P13" s="44" t="str">
        <f t="shared" si="3"/>
        <v>X</v>
      </c>
      <c r="R13" s="2"/>
    </row>
    <row r="14" spans="1:19" ht="30" customHeight="1">
      <c r="A14" s="45">
        <v>4</v>
      </c>
      <c r="B14" s="50"/>
      <c r="C14" s="32"/>
      <c r="D14" s="32"/>
      <c r="E14" s="76"/>
      <c r="F14" s="76"/>
      <c r="G14" s="34"/>
      <c r="H14" s="36">
        <f t="shared" si="2"/>
        <v>0</v>
      </c>
      <c r="I14" s="36"/>
      <c r="J14" s="79"/>
      <c r="K14" s="37"/>
      <c r="L14" s="38"/>
      <c r="M14" s="40"/>
      <c r="N14" s="42">
        <f t="shared" ref="N14:N18" si="5">SUM(H14:M14)</f>
        <v>0</v>
      </c>
      <c r="O14" s="46"/>
      <c r="P14" s="44" t="str">
        <f t="shared" si="3"/>
        <v/>
      </c>
      <c r="R14" s="2"/>
    </row>
    <row r="15" spans="1:19" ht="30" customHeight="1">
      <c r="A15" s="45">
        <v>5</v>
      </c>
      <c r="B15" s="50"/>
      <c r="C15" s="32"/>
      <c r="D15" s="32"/>
      <c r="E15" s="76"/>
      <c r="F15" s="76"/>
      <c r="G15" s="34"/>
      <c r="H15" s="36">
        <f t="shared" si="2"/>
        <v>0</v>
      </c>
      <c r="I15" s="36"/>
      <c r="J15" s="79"/>
      <c r="K15" s="37"/>
      <c r="L15" s="38"/>
      <c r="M15" s="40"/>
      <c r="N15" s="42">
        <f t="shared" si="5"/>
        <v>0</v>
      </c>
      <c r="O15" s="46"/>
      <c r="P15" s="44" t="str">
        <f t="shared" si="3"/>
        <v/>
      </c>
      <c r="R15" s="2"/>
    </row>
    <row r="16" spans="1:19" ht="30" customHeight="1">
      <c r="A16" s="45">
        <v>6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79"/>
      <c r="K16" s="37"/>
      <c r="L16" s="38"/>
      <c r="M16" s="40"/>
      <c r="N16" s="42">
        <f t="shared" si="5"/>
        <v>0</v>
      </c>
      <c r="O16" s="46"/>
      <c r="P16" s="44" t="str">
        <f t="shared" si="3"/>
        <v/>
      </c>
      <c r="R16" s="2"/>
    </row>
    <row r="17" spans="1:18" ht="30" customHeight="1">
      <c r="A17" s="45">
        <v>7</v>
      </c>
      <c r="B17" s="31"/>
      <c r="C17" s="32"/>
      <c r="D17" s="32"/>
      <c r="E17" s="76"/>
      <c r="F17" s="76"/>
      <c r="G17" s="34"/>
      <c r="H17" s="36">
        <f t="shared" si="2"/>
        <v>0</v>
      </c>
      <c r="I17" s="36"/>
      <c r="J17" s="79"/>
      <c r="K17" s="37"/>
      <c r="L17" s="38"/>
      <c r="M17" s="40"/>
      <c r="N17" s="42">
        <f t="shared" si="5"/>
        <v>0</v>
      </c>
      <c r="O17" s="46"/>
      <c r="P17" s="44" t="str">
        <f t="shared" si="3"/>
        <v/>
      </c>
      <c r="R17" s="2"/>
    </row>
    <row r="18" spans="1:18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2"/>
        <v>0</v>
      </c>
      <c r="I18" s="36"/>
      <c r="J18" s="79"/>
      <c r="K18" s="37"/>
      <c r="L18" s="38"/>
      <c r="M18" s="38"/>
      <c r="N18" s="42">
        <f t="shared" si="5"/>
        <v>0</v>
      </c>
      <c r="O18" s="46"/>
      <c r="P18" s="44" t="str">
        <f t="shared" si="3"/>
        <v/>
      </c>
      <c r="R18" s="2"/>
    </row>
    <row r="19" spans="1:18" ht="30" hidden="1" customHeight="1">
      <c r="A19" s="45">
        <v>26</v>
      </c>
      <c r="B19" s="31"/>
      <c r="C19" s="32"/>
      <c r="D19" s="47"/>
      <c r="E19" s="76"/>
      <c r="F19" s="76"/>
      <c r="G19" s="48"/>
      <c r="H19" s="36"/>
      <c r="I19" s="36"/>
      <c r="J19" s="79"/>
      <c r="K19" s="37"/>
      <c r="L19" s="38"/>
      <c r="M19" s="38"/>
      <c r="N19" s="42">
        <f t="shared" ref="N19:N66" si="6">SUM(H19:M19)</f>
        <v>0</v>
      </c>
      <c r="O19" s="46"/>
      <c r="P19" s="44" t="str">
        <f t="shared" si="3"/>
        <v/>
      </c>
      <c r="R19" s="2"/>
    </row>
    <row r="20" spans="1:18" ht="30" hidden="1" customHeight="1">
      <c r="A20" s="45">
        <v>27</v>
      </c>
      <c r="B20" s="31"/>
      <c r="C20" s="32"/>
      <c r="D20" s="47"/>
      <c r="E20" s="76"/>
      <c r="F20" s="76"/>
      <c r="G20" s="48"/>
      <c r="H20" s="36"/>
      <c r="I20" s="36"/>
      <c r="J20" s="79"/>
      <c r="K20" s="37"/>
      <c r="L20" s="38"/>
      <c r="M20" s="38"/>
      <c r="N20" s="42">
        <f t="shared" si="6"/>
        <v>0</v>
      </c>
      <c r="O20" s="46"/>
      <c r="P20" s="44" t="str">
        <f t="shared" si="3"/>
        <v/>
      </c>
      <c r="R20" s="2"/>
    </row>
    <row r="21" spans="1:18" ht="30" hidden="1" customHeight="1">
      <c r="A21" s="45">
        <v>28</v>
      </c>
      <c r="B21" s="31"/>
      <c r="C21" s="32"/>
      <c r="D21" s="47"/>
      <c r="E21" s="76"/>
      <c r="F21" s="76"/>
      <c r="G21" s="48"/>
      <c r="H21" s="36"/>
      <c r="I21" s="36"/>
      <c r="J21" s="79"/>
      <c r="K21" s="37"/>
      <c r="L21" s="38"/>
      <c r="M21" s="38"/>
      <c r="N21" s="42">
        <f t="shared" si="6"/>
        <v>0</v>
      </c>
      <c r="O21" s="46"/>
      <c r="P21" s="44" t="str">
        <f t="shared" si="3"/>
        <v/>
      </c>
      <c r="R21" s="2"/>
    </row>
    <row r="22" spans="1:18" ht="30" hidden="1" customHeight="1">
      <c r="A22" s="45">
        <v>29</v>
      </c>
      <c r="B22" s="31"/>
      <c r="C22" s="32"/>
      <c r="D22" s="47"/>
      <c r="E22" s="76"/>
      <c r="F22" s="76"/>
      <c r="G22" s="48"/>
      <c r="H22" s="36"/>
      <c r="I22" s="36"/>
      <c r="J22" s="79"/>
      <c r="K22" s="37"/>
      <c r="L22" s="38"/>
      <c r="M22" s="38"/>
      <c r="N22" s="42">
        <f t="shared" si="6"/>
        <v>0</v>
      </c>
      <c r="O22" s="46"/>
      <c r="P22" s="44" t="str">
        <f t="shared" si="3"/>
        <v/>
      </c>
      <c r="R22" s="2"/>
    </row>
    <row r="23" spans="1:18" ht="30" hidden="1" customHeight="1">
      <c r="A23" s="45">
        <v>30</v>
      </c>
      <c r="B23" s="31"/>
      <c r="C23" s="32"/>
      <c r="D23" s="47"/>
      <c r="E23" s="76"/>
      <c r="F23" s="76"/>
      <c r="G23" s="48"/>
      <c r="H23" s="36"/>
      <c r="I23" s="36"/>
      <c r="J23" s="79"/>
      <c r="K23" s="37"/>
      <c r="L23" s="38"/>
      <c r="M23" s="38"/>
      <c r="N23" s="42">
        <f t="shared" si="6"/>
        <v>0</v>
      </c>
      <c r="O23" s="46"/>
      <c r="P23" s="44" t="str">
        <f t="shared" si="3"/>
        <v/>
      </c>
      <c r="R23" s="2"/>
    </row>
    <row r="24" spans="1:18" ht="30" hidden="1" customHeight="1">
      <c r="A24" s="45">
        <v>31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6"/>
        <v>0</v>
      </c>
      <c r="O24" s="46"/>
      <c r="P24" s="44" t="str">
        <f t="shared" si="3"/>
        <v/>
      </c>
      <c r="R24" s="2"/>
    </row>
    <row r="25" spans="1:18" ht="30" hidden="1" customHeight="1">
      <c r="A25" s="45">
        <v>32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6"/>
        <v>0</v>
      </c>
      <c r="O25" s="46"/>
      <c r="P25" s="44" t="str">
        <f t="shared" si="3"/>
        <v/>
      </c>
      <c r="R25" s="2"/>
    </row>
    <row r="26" spans="1:18" ht="30" hidden="1" customHeight="1">
      <c r="A26" s="45">
        <v>33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6"/>
        <v>0</v>
      </c>
      <c r="O26" s="46"/>
      <c r="P26" s="44" t="str">
        <f t="shared" si="3"/>
        <v/>
      </c>
      <c r="R26" s="2"/>
    </row>
    <row r="27" spans="1:18" ht="30" hidden="1" customHeight="1">
      <c r="A27" s="45">
        <v>34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6"/>
        <v>0</v>
      </c>
      <c r="O27" s="46"/>
      <c r="P27" s="44" t="str">
        <f t="shared" si="3"/>
        <v/>
      </c>
      <c r="R27" s="2"/>
    </row>
    <row r="28" spans="1:18" ht="30" hidden="1" customHeight="1">
      <c r="A28" s="45">
        <v>35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6"/>
        <v>0</v>
      </c>
      <c r="O28" s="46"/>
      <c r="P28" s="44" t="str">
        <f t="shared" si="3"/>
        <v/>
      </c>
      <c r="R28" s="2"/>
    </row>
    <row r="29" spans="1:18" ht="30" hidden="1" customHeight="1">
      <c r="A29" s="45">
        <v>36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6"/>
        <v>0</v>
      </c>
      <c r="O29" s="46"/>
      <c r="P29" s="44" t="str">
        <f t="shared" si="3"/>
        <v/>
      </c>
      <c r="R29" s="2"/>
    </row>
    <row r="30" spans="1:18" ht="30" hidden="1" customHeight="1">
      <c r="A30" s="45">
        <v>37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6"/>
        <v>0</v>
      </c>
      <c r="O30" s="46"/>
      <c r="P30" s="44" t="str">
        <f t="shared" si="3"/>
        <v/>
      </c>
      <c r="R30" s="2"/>
    </row>
    <row r="31" spans="1:18" ht="30" hidden="1" customHeight="1">
      <c r="A31" s="45">
        <v>38</v>
      </c>
      <c r="B31" s="31"/>
      <c r="C31" s="32"/>
      <c r="D31" s="47"/>
      <c r="E31" s="76"/>
      <c r="F31" s="76"/>
      <c r="G31" s="48"/>
      <c r="H31" s="36">
        <f t="shared" si="2"/>
        <v>0</v>
      </c>
      <c r="I31" s="36"/>
      <c r="J31" s="79"/>
      <c r="K31" s="37"/>
      <c r="L31" s="38"/>
      <c r="M31" s="38"/>
      <c r="N31" s="42">
        <f t="shared" si="6"/>
        <v>0</v>
      </c>
      <c r="O31" s="46"/>
      <c r="P31" s="44" t="str">
        <f t="shared" si="3"/>
        <v/>
      </c>
      <c r="R31" s="2"/>
    </row>
    <row r="32" spans="1:18" ht="30" hidden="1" customHeight="1">
      <c r="A32" s="45">
        <v>39</v>
      </c>
      <c r="B32" s="31"/>
      <c r="C32" s="32"/>
      <c r="D32" s="47"/>
      <c r="E32" s="76"/>
      <c r="F32" s="76"/>
      <c r="G32" s="48"/>
      <c r="H32" s="36">
        <f t="shared" si="2"/>
        <v>0</v>
      </c>
      <c r="I32" s="36"/>
      <c r="J32" s="79"/>
      <c r="K32" s="37"/>
      <c r="L32" s="38"/>
      <c r="M32" s="38"/>
      <c r="N32" s="42">
        <f t="shared" si="6"/>
        <v>0</v>
      </c>
      <c r="O32" s="46"/>
      <c r="P32" s="44" t="str">
        <f t="shared" si="3"/>
        <v/>
      </c>
      <c r="R32" s="2"/>
    </row>
    <row r="33" spans="1:18" ht="30" hidden="1" customHeight="1">
      <c r="A33" s="45">
        <v>40</v>
      </c>
      <c r="B33" s="31"/>
      <c r="C33" s="32"/>
      <c r="D33" s="47"/>
      <c r="E33" s="76"/>
      <c r="F33" s="76"/>
      <c r="G33" s="48"/>
      <c r="H33" s="36">
        <f t="shared" si="2"/>
        <v>0</v>
      </c>
      <c r="I33" s="36"/>
      <c r="J33" s="79"/>
      <c r="K33" s="37"/>
      <c r="L33" s="38"/>
      <c r="M33" s="38"/>
      <c r="N33" s="42">
        <f t="shared" si="6"/>
        <v>0</v>
      </c>
      <c r="O33" s="46"/>
      <c r="P33" s="44" t="str">
        <f t="shared" si="3"/>
        <v/>
      </c>
      <c r="R33" s="2"/>
    </row>
    <row r="34" spans="1:18" ht="30" hidden="1" customHeight="1">
      <c r="A34" s="45">
        <v>41</v>
      </c>
      <c r="B34" s="31"/>
      <c r="C34" s="32"/>
      <c r="D34" s="47"/>
      <c r="E34" s="76"/>
      <c r="F34" s="76"/>
      <c r="G34" s="48"/>
      <c r="H34" s="36">
        <f t="shared" si="2"/>
        <v>0</v>
      </c>
      <c r="I34" s="36"/>
      <c r="J34" s="79"/>
      <c r="K34" s="37"/>
      <c r="L34" s="38"/>
      <c r="M34" s="38"/>
      <c r="N34" s="42">
        <f t="shared" si="6"/>
        <v>0</v>
      </c>
      <c r="O34" s="46"/>
      <c r="P34" s="44" t="str">
        <f t="shared" si="3"/>
        <v/>
      </c>
      <c r="R34" s="2"/>
    </row>
    <row r="35" spans="1:18" ht="30" hidden="1" customHeight="1">
      <c r="A35" s="45">
        <v>42</v>
      </c>
      <c r="B35" s="31"/>
      <c r="C35" s="32"/>
      <c r="D35" s="47"/>
      <c r="E35" s="76"/>
      <c r="F35" s="76"/>
      <c r="G35" s="48"/>
      <c r="H35" s="36">
        <f t="shared" si="2"/>
        <v>0</v>
      </c>
      <c r="I35" s="36"/>
      <c r="J35" s="79"/>
      <c r="K35" s="37"/>
      <c r="L35" s="38"/>
      <c r="M35" s="38"/>
      <c r="N35" s="42">
        <f t="shared" si="6"/>
        <v>0</v>
      </c>
      <c r="O35" s="46"/>
      <c r="P35" s="44" t="str">
        <f t="shared" si="3"/>
        <v/>
      </c>
      <c r="R35" s="2"/>
    </row>
    <row r="36" spans="1:18" ht="30" hidden="1" customHeight="1">
      <c r="A36" s="45">
        <v>43</v>
      </c>
      <c r="B36" s="31"/>
      <c r="C36" s="32"/>
      <c r="D36" s="47"/>
      <c r="E36" s="76"/>
      <c r="F36" s="76"/>
      <c r="G36" s="48"/>
      <c r="H36" s="36">
        <f t="shared" si="2"/>
        <v>0</v>
      </c>
      <c r="I36" s="36"/>
      <c r="J36" s="79"/>
      <c r="K36" s="37"/>
      <c r="L36" s="38"/>
      <c r="M36" s="38"/>
      <c r="N36" s="42">
        <f t="shared" si="6"/>
        <v>0</v>
      </c>
      <c r="O36" s="46"/>
      <c r="P36" s="44" t="str">
        <f t="shared" si="3"/>
        <v/>
      </c>
      <c r="R36" s="2"/>
    </row>
    <row r="37" spans="1:18" ht="30" hidden="1" customHeight="1">
      <c r="A37" s="45">
        <v>44</v>
      </c>
      <c r="B37" s="31"/>
      <c r="C37" s="32"/>
      <c r="D37" s="47"/>
      <c r="E37" s="76"/>
      <c r="F37" s="76"/>
      <c r="G37" s="48"/>
      <c r="H37" s="36">
        <f t="shared" si="2"/>
        <v>0</v>
      </c>
      <c r="I37" s="36"/>
      <c r="J37" s="79"/>
      <c r="K37" s="37"/>
      <c r="L37" s="38"/>
      <c r="M37" s="38"/>
      <c r="N37" s="42">
        <f t="shared" si="6"/>
        <v>0</v>
      </c>
      <c r="O37" s="46"/>
      <c r="P37" s="44" t="str">
        <f t="shared" si="3"/>
        <v/>
      </c>
      <c r="R37" s="2"/>
    </row>
    <row r="38" spans="1:18" ht="30" hidden="1" customHeight="1">
      <c r="A38" s="45">
        <v>45</v>
      </c>
      <c r="B38" s="31"/>
      <c r="C38" s="32"/>
      <c r="D38" s="47"/>
      <c r="E38" s="76"/>
      <c r="F38" s="76"/>
      <c r="G38" s="48"/>
      <c r="H38" s="36">
        <f t="shared" si="2"/>
        <v>0</v>
      </c>
      <c r="I38" s="36"/>
      <c r="J38" s="79"/>
      <c r="K38" s="37"/>
      <c r="L38" s="38"/>
      <c r="M38" s="38"/>
      <c r="N38" s="42">
        <f t="shared" si="6"/>
        <v>0</v>
      </c>
      <c r="O38" s="46"/>
      <c r="P38" s="44" t="str">
        <f t="shared" si="3"/>
        <v/>
      </c>
      <c r="R38" s="2"/>
    </row>
    <row r="39" spans="1:18" ht="30" hidden="1" customHeight="1">
      <c r="A39" s="45">
        <v>46</v>
      </c>
      <c r="B39" s="31"/>
      <c r="C39" s="32"/>
      <c r="D39" s="47"/>
      <c r="E39" s="76"/>
      <c r="F39" s="76"/>
      <c r="G39" s="48"/>
      <c r="H39" s="36">
        <f t="shared" si="2"/>
        <v>0</v>
      </c>
      <c r="I39" s="36"/>
      <c r="J39" s="79"/>
      <c r="K39" s="37"/>
      <c r="L39" s="38"/>
      <c r="M39" s="38"/>
      <c r="N39" s="42">
        <f t="shared" si="6"/>
        <v>0</v>
      </c>
      <c r="O39" s="46"/>
      <c r="P39" s="44" t="str">
        <f t="shared" si="3"/>
        <v/>
      </c>
      <c r="R39" s="2"/>
    </row>
    <row r="40" spans="1:18" ht="30" hidden="1" customHeight="1">
      <c r="A40" s="45">
        <v>47</v>
      </c>
      <c r="B40" s="31"/>
      <c r="C40" s="32"/>
      <c r="D40" s="47"/>
      <c r="E40" s="76"/>
      <c r="F40" s="76"/>
      <c r="G40" s="48"/>
      <c r="H40" s="36">
        <f t="shared" si="2"/>
        <v>0</v>
      </c>
      <c r="I40" s="36"/>
      <c r="J40" s="79"/>
      <c r="K40" s="37"/>
      <c r="L40" s="38"/>
      <c r="M40" s="38"/>
      <c r="N40" s="42">
        <f t="shared" si="6"/>
        <v>0</v>
      </c>
      <c r="O40" s="46"/>
      <c r="P40" s="44" t="str">
        <f t="shared" si="3"/>
        <v/>
      </c>
      <c r="R40" s="2"/>
    </row>
    <row r="41" spans="1:18" ht="30" hidden="1" customHeight="1">
      <c r="A41" s="45">
        <v>48</v>
      </c>
      <c r="B41" s="31"/>
      <c r="C41" s="32"/>
      <c r="D41" s="47"/>
      <c r="E41" s="76"/>
      <c r="F41" s="76"/>
      <c r="G41" s="48"/>
      <c r="H41" s="36">
        <f t="shared" si="2"/>
        <v>0</v>
      </c>
      <c r="I41" s="36"/>
      <c r="J41" s="79"/>
      <c r="K41" s="37"/>
      <c r="L41" s="38"/>
      <c r="M41" s="38"/>
      <c r="N41" s="42">
        <f t="shared" si="6"/>
        <v>0</v>
      </c>
      <c r="O41" s="46"/>
      <c r="P41" s="44" t="str">
        <f t="shared" si="3"/>
        <v/>
      </c>
      <c r="R41" s="2"/>
    </row>
    <row r="42" spans="1:18" ht="30" hidden="1" customHeight="1">
      <c r="A42" s="45">
        <v>49</v>
      </c>
      <c r="B42" s="31"/>
      <c r="C42" s="32"/>
      <c r="D42" s="47"/>
      <c r="E42" s="76"/>
      <c r="F42" s="76"/>
      <c r="G42" s="48"/>
      <c r="H42" s="36">
        <f t="shared" si="2"/>
        <v>0</v>
      </c>
      <c r="I42" s="36"/>
      <c r="J42" s="79"/>
      <c r="K42" s="37"/>
      <c r="L42" s="38"/>
      <c r="M42" s="38"/>
      <c r="N42" s="42">
        <f t="shared" si="6"/>
        <v>0</v>
      </c>
      <c r="O42" s="46"/>
      <c r="P42" s="44" t="str">
        <f t="shared" si="3"/>
        <v/>
      </c>
      <c r="R42" s="2"/>
    </row>
    <row r="43" spans="1:18" ht="30" hidden="1" customHeight="1">
      <c r="A43" s="45">
        <v>50</v>
      </c>
      <c r="B43" s="31"/>
      <c r="C43" s="32"/>
      <c r="D43" s="47"/>
      <c r="E43" s="76"/>
      <c r="F43" s="76"/>
      <c r="G43" s="48"/>
      <c r="H43" s="36">
        <f t="shared" si="2"/>
        <v>0</v>
      </c>
      <c r="I43" s="36"/>
      <c r="J43" s="79"/>
      <c r="K43" s="37"/>
      <c r="L43" s="38"/>
      <c r="M43" s="38"/>
      <c r="N43" s="42">
        <f t="shared" si="6"/>
        <v>0</v>
      </c>
      <c r="O43" s="46"/>
      <c r="P43" s="44" t="str">
        <f t="shared" si="3"/>
        <v/>
      </c>
      <c r="R43" s="2"/>
    </row>
    <row r="44" spans="1:18" ht="30" hidden="1" customHeight="1">
      <c r="A44" s="45">
        <v>51</v>
      </c>
      <c r="B44" s="31"/>
      <c r="C44" s="32"/>
      <c r="D44" s="47"/>
      <c r="E44" s="76"/>
      <c r="F44" s="76"/>
      <c r="G44" s="48"/>
      <c r="H44" s="36">
        <f t="shared" si="2"/>
        <v>0</v>
      </c>
      <c r="I44" s="36"/>
      <c r="J44" s="79"/>
      <c r="K44" s="37"/>
      <c r="L44" s="38"/>
      <c r="M44" s="38"/>
      <c r="N44" s="42">
        <f t="shared" si="6"/>
        <v>0</v>
      </c>
      <c r="O44" s="46"/>
      <c r="P44" s="44" t="str">
        <f t="shared" si="3"/>
        <v/>
      </c>
      <c r="R44" s="2"/>
    </row>
    <row r="45" spans="1:18" ht="30" hidden="1" customHeight="1">
      <c r="A45" s="45">
        <v>52</v>
      </c>
      <c r="B45" s="31"/>
      <c r="C45" s="32"/>
      <c r="D45" s="47"/>
      <c r="E45" s="76"/>
      <c r="F45" s="76"/>
      <c r="G45" s="48"/>
      <c r="H45" s="36">
        <f t="shared" si="2"/>
        <v>0</v>
      </c>
      <c r="I45" s="36"/>
      <c r="J45" s="79"/>
      <c r="K45" s="37"/>
      <c r="L45" s="38"/>
      <c r="M45" s="38"/>
      <c r="N45" s="42">
        <f t="shared" si="6"/>
        <v>0</v>
      </c>
      <c r="O45" s="46"/>
      <c r="P45" s="44" t="str">
        <f t="shared" si="3"/>
        <v/>
      </c>
      <c r="R45" s="2"/>
    </row>
    <row r="46" spans="1:18" ht="30" hidden="1" customHeight="1">
      <c r="A46" s="45">
        <v>53</v>
      </c>
      <c r="B46" s="31"/>
      <c r="C46" s="32"/>
      <c r="D46" s="47"/>
      <c r="E46" s="76"/>
      <c r="F46" s="76"/>
      <c r="G46" s="48"/>
      <c r="H46" s="36">
        <f t="shared" si="2"/>
        <v>0</v>
      </c>
      <c r="I46" s="36"/>
      <c r="J46" s="79"/>
      <c r="K46" s="37"/>
      <c r="L46" s="38"/>
      <c r="M46" s="38"/>
      <c r="N46" s="42">
        <f t="shared" si="6"/>
        <v>0</v>
      </c>
      <c r="O46" s="46"/>
      <c r="P46" s="44" t="str">
        <f t="shared" si="3"/>
        <v/>
      </c>
      <c r="R46" s="2"/>
    </row>
    <row r="47" spans="1:18" ht="30" hidden="1" customHeight="1">
      <c r="A47" s="45">
        <v>54</v>
      </c>
      <c r="B47" s="31"/>
      <c r="C47" s="32"/>
      <c r="D47" s="47"/>
      <c r="E47" s="76"/>
      <c r="F47" s="76"/>
      <c r="G47" s="48"/>
      <c r="H47" s="36">
        <f t="shared" si="2"/>
        <v>0</v>
      </c>
      <c r="I47" s="36"/>
      <c r="J47" s="79"/>
      <c r="K47" s="37"/>
      <c r="L47" s="38"/>
      <c r="M47" s="38"/>
      <c r="N47" s="42">
        <f t="shared" si="6"/>
        <v>0</v>
      </c>
      <c r="O47" s="46"/>
      <c r="P47" s="44" t="str">
        <f t="shared" si="3"/>
        <v/>
      </c>
      <c r="R47" s="2"/>
    </row>
    <row r="48" spans="1:18" ht="30" hidden="1" customHeight="1">
      <c r="A48" s="45">
        <v>55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79"/>
      <c r="K48" s="37"/>
      <c r="L48" s="38"/>
      <c r="M48" s="38"/>
      <c r="N48" s="42">
        <f t="shared" si="6"/>
        <v>0</v>
      </c>
      <c r="O48" s="46"/>
      <c r="P48" s="44" t="str">
        <f t="shared" si="3"/>
        <v/>
      </c>
      <c r="R48" s="2"/>
    </row>
    <row r="49" spans="1:18" ht="30" hidden="1" customHeight="1">
      <c r="A49" s="45">
        <v>56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6"/>
        <v>0</v>
      </c>
      <c r="O49" s="46"/>
      <c r="P49" s="44" t="str">
        <f t="shared" si="3"/>
        <v/>
      </c>
      <c r="R49" s="2"/>
    </row>
    <row r="50" spans="1:18" ht="30" hidden="1" customHeight="1">
      <c r="A50" s="45">
        <v>57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6"/>
        <v>0</v>
      </c>
      <c r="O50" s="46"/>
      <c r="P50" s="44" t="str">
        <f t="shared" si="3"/>
        <v/>
      </c>
      <c r="R50" s="2"/>
    </row>
    <row r="51" spans="1:18" ht="30" hidden="1" customHeight="1">
      <c r="A51" s="45">
        <v>58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6"/>
        <v>0</v>
      </c>
      <c r="O51" s="46"/>
      <c r="P51" s="44" t="str">
        <f t="shared" si="3"/>
        <v/>
      </c>
      <c r="R51" s="2"/>
    </row>
    <row r="52" spans="1:18" ht="30" hidden="1" customHeight="1">
      <c r="A52" s="45">
        <v>59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6"/>
        <v>0</v>
      </c>
      <c r="O52" s="46"/>
      <c r="P52" s="44" t="str">
        <f t="shared" si="3"/>
        <v/>
      </c>
      <c r="R52" s="2"/>
    </row>
    <row r="53" spans="1:18" ht="30" hidden="1" customHeight="1">
      <c r="A53" s="45">
        <v>60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6"/>
        <v>0</v>
      </c>
      <c r="O53" s="46"/>
      <c r="P53" s="44" t="str">
        <f t="shared" si="3"/>
        <v/>
      </c>
      <c r="R53" s="2"/>
    </row>
    <row r="54" spans="1:18" ht="30" hidden="1" customHeight="1">
      <c r="A54" s="45">
        <v>61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6"/>
        <v>0</v>
      </c>
      <c r="O54" s="46"/>
      <c r="P54" s="44" t="str">
        <f t="shared" si="3"/>
        <v/>
      </c>
      <c r="R54" s="2"/>
    </row>
    <row r="55" spans="1:18" ht="30" hidden="1" customHeight="1">
      <c r="A55" s="45">
        <v>62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6"/>
        <v>0</v>
      </c>
      <c r="O55" s="46"/>
      <c r="P55" s="44" t="str">
        <f t="shared" si="3"/>
        <v/>
      </c>
      <c r="R55" s="2"/>
    </row>
    <row r="56" spans="1:18" ht="30" hidden="1" customHeight="1">
      <c r="A56" s="45">
        <v>63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6"/>
        <v>0</v>
      </c>
      <c r="O56" s="46"/>
      <c r="P56" s="44" t="str">
        <f t="shared" si="3"/>
        <v/>
      </c>
      <c r="R56" s="2"/>
    </row>
    <row r="57" spans="1:18" ht="30" hidden="1" customHeight="1">
      <c r="A57" s="45">
        <v>64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6"/>
        <v>0</v>
      </c>
      <c r="O57" s="46"/>
      <c r="P57" s="44" t="str">
        <f t="shared" si="3"/>
        <v/>
      </c>
      <c r="R57" s="2"/>
    </row>
    <row r="58" spans="1:18" ht="30" hidden="1" customHeight="1">
      <c r="A58" s="45">
        <v>65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6"/>
        <v>0</v>
      </c>
      <c r="O58" s="46"/>
      <c r="P58" s="44" t="str">
        <f t="shared" si="3"/>
        <v/>
      </c>
      <c r="R58" s="2"/>
    </row>
    <row r="59" spans="1:18" ht="30" hidden="1" customHeight="1">
      <c r="A59" s="45">
        <v>66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6"/>
        <v>0</v>
      </c>
      <c r="O59" s="46"/>
      <c r="P59" s="44" t="str">
        <f t="shared" si="3"/>
        <v/>
      </c>
      <c r="R59" s="2"/>
    </row>
    <row r="60" spans="1:18" ht="30" hidden="1" customHeight="1">
      <c r="A60" s="45">
        <v>67</v>
      </c>
      <c r="B60" s="31"/>
      <c r="C60" s="32"/>
      <c r="D60" s="47"/>
      <c r="E60" s="76"/>
      <c r="F60" s="76"/>
      <c r="G60" s="47"/>
      <c r="H60" s="36">
        <f t="shared" si="2"/>
        <v>0</v>
      </c>
      <c r="I60" s="36"/>
      <c r="J60" s="79"/>
      <c r="K60" s="37"/>
      <c r="L60" s="38"/>
      <c r="M60" s="38"/>
      <c r="N60" s="42">
        <f t="shared" si="6"/>
        <v>0</v>
      </c>
      <c r="O60" s="46"/>
      <c r="P60" s="44" t="str">
        <f t="shared" si="3"/>
        <v/>
      </c>
      <c r="R60" s="2"/>
    </row>
    <row r="61" spans="1:18" ht="30" hidden="1" customHeight="1">
      <c r="A61" s="45">
        <v>68</v>
      </c>
      <c r="B61" s="31"/>
      <c r="C61" s="32"/>
      <c r="D61" s="47"/>
      <c r="E61" s="76"/>
      <c r="F61" s="76"/>
      <c r="G61" s="47"/>
      <c r="H61" s="36">
        <f t="shared" si="2"/>
        <v>0</v>
      </c>
      <c r="I61" s="36"/>
      <c r="J61" s="79"/>
      <c r="K61" s="38"/>
      <c r="L61" s="38"/>
      <c r="M61" s="38"/>
      <c r="N61" s="42">
        <f t="shared" si="6"/>
        <v>0</v>
      </c>
      <c r="O61" s="46"/>
      <c r="P61" s="44" t="str">
        <f t="shared" si="3"/>
        <v/>
      </c>
      <c r="R61" s="2"/>
    </row>
    <row r="62" spans="1:18" ht="30" hidden="1" customHeight="1">
      <c r="A62" s="45">
        <v>69</v>
      </c>
      <c r="B62" s="50"/>
      <c r="C62" s="32"/>
      <c r="D62" s="47"/>
      <c r="E62" s="47"/>
      <c r="F62" s="77"/>
      <c r="G62" s="49"/>
      <c r="H62" s="36">
        <f t="shared" si="2"/>
        <v>0</v>
      </c>
      <c r="I62" s="36"/>
      <c r="J62" s="80"/>
      <c r="K62" s="51"/>
      <c r="L62" s="38"/>
      <c r="M62" s="38"/>
      <c r="N62" s="42">
        <f t="shared" si="6"/>
        <v>0</v>
      </c>
      <c r="O62" s="46"/>
      <c r="P62" s="44" t="str">
        <f t="shared" si="3"/>
        <v/>
      </c>
      <c r="R62" s="2"/>
    </row>
    <row r="63" spans="1:18" ht="30" hidden="1" customHeight="1">
      <c r="A63" s="45">
        <v>70</v>
      </c>
      <c r="B63" s="50"/>
      <c r="C63" s="32"/>
      <c r="D63" s="47"/>
      <c r="E63" s="47"/>
      <c r="F63" s="77"/>
      <c r="G63" s="49"/>
      <c r="H63" s="36">
        <f t="shared" si="2"/>
        <v>0</v>
      </c>
      <c r="I63" s="36"/>
      <c r="J63" s="80"/>
      <c r="K63" s="51"/>
      <c r="L63" s="38"/>
      <c r="M63" s="40"/>
      <c r="N63" s="42">
        <f t="shared" si="6"/>
        <v>0</v>
      </c>
      <c r="O63" s="46"/>
      <c r="P63" s="44" t="str">
        <f t="shared" si="3"/>
        <v/>
      </c>
      <c r="R63" s="2"/>
    </row>
    <row r="64" spans="1:18" ht="30" hidden="1" customHeight="1">
      <c r="A64" s="45">
        <v>71</v>
      </c>
      <c r="B64" s="50"/>
      <c r="C64" s="32"/>
      <c r="D64" s="47"/>
      <c r="E64" s="47"/>
      <c r="F64" s="77"/>
      <c r="G64" s="49"/>
      <c r="H64" s="36">
        <f t="shared" si="2"/>
        <v>0</v>
      </c>
      <c r="I64" s="36"/>
      <c r="J64" s="80"/>
      <c r="K64" s="51"/>
      <c r="L64" s="38"/>
      <c r="M64" s="40"/>
      <c r="N64" s="42">
        <f t="shared" si="6"/>
        <v>0</v>
      </c>
      <c r="O64" s="46"/>
      <c r="P64" s="44" t="str">
        <f t="shared" si="3"/>
        <v/>
      </c>
      <c r="R64" s="2"/>
    </row>
    <row r="65" spans="1:18" ht="30" hidden="1" customHeight="1">
      <c r="A65" s="45">
        <v>72</v>
      </c>
      <c r="B65" s="50"/>
      <c r="C65" s="32"/>
      <c r="D65" s="47"/>
      <c r="E65" s="47"/>
      <c r="F65" s="77"/>
      <c r="G65" s="49"/>
      <c r="H65" s="36">
        <f t="shared" si="2"/>
        <v>0</v>
      </c>
      <c r="I65" s="36"/>
      <c r="J65" s="80"/>
      <c r="K65" s="51"/>
      <c r="L65" s="38"/>
      <c r="M65" s="40"/>
      <c r="N65" s="42">
        <f t="shared" si="6"/>
        <v>0</v>
      </c>
      <c r="O65" s="46"/>
      <c r="P65" s="44" t="str">
        <f t="shared" si="3"/>
        <v/>
      </c>
      <c r="R65" s="2"/>
    </row>
    <row r="66" spans="1:18" ht="30" hidden="1" customHeight="1">
      <c r="A66" s="45">
        <v>73</v>
      </c>
      <c r="B66" s="50"/>
      <c r="C66" s="32"/>
      <c r="D66" s="47"/>
      <c r="E66" s="47"/>
      <c r="F66" s="77"/>
      <c r="G66" s="49"/>
      <c r="H66" s="36">
        <f t="shared" si="2"/>
        <v>0</v>
      </c>
      <c r="I66" s="36"/>
      <c r="J66" s="80"/>
      <c r="K66" s="51"/>
      <c r="L66" s="38"/>
      <c r="M66" s="40"/>
      <c r="N66" s="42">
        <f t="shared" si="6"/>
        <v>0</v>
      </c>
      <c r="O66" s="46"/>
      <c r="P66" s="44" t="str">
        <f t="shared" si="3"/>
        <v/>
      </c>
      <c r="R66" s="2"/>
    </row>
    <row r="67" spans="1:18" s="65" customFormat="1" ht="77.25" customHeight="1">
      <c r="A67" s="64"/>
      <c r="B67" s="67"/>
      <c r="C67" s="67"/>
      <c r="D67" s="67"/>
      <c r="E67" s="67"/>
      <c r="H67" s="68"/>
      <c r="I67" s="68"/>
      <c r="J67" s="68"/>
      <c r="K67" s="68"/>
      <c r="L67" s="68"/>
      <c r="R67" s="66"/>
    </row>
    <row r="68" spans="1:18" s="65" customFormat="1">
      <c r="A68" s="64"/>
      <c r="B68" s="65" t="s">
        <v>35</v>
      </c>
      <c r="H68" s="65" t="s">
        <v>36</v>
      </c>
      <c r="R68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textLength" operator="greaterThan" allowBlank="1" showErrorMessage="1" sqref="E62:F66 F19:F60">
      <formula1>1</formula1>
      <formula2>0</formula2>
    </dataValidation>
    <dataValidation type="textLength" operator="greaterThan" sqref="G62:G66 G19:G59">
      <formula1>1</formula1>
      <formula2>0</formula2>
    </dataValidation>
    <dataValidation type="date" operator="greaterThanOrEqual" showErrorMessage="1" errorTitle="Data" error="Inserire una data superiore al 1/11/2000" sqref="B62:B66 B11:B15">
      <formula1>36831</formula1>
      <formula2>0</formula2>
    </dataValidation>
    <dataValidation type="textLength" operator="greaterThan" allowBlank="1" sqref="D62:D66 D60">
      <formula1>1</formula1>
      <formula2>0</formula2>
    </dataValidation>
    <dataValidation type="whole" operator="greaterThanOrEqual" allowBlank="1" showErrorMessage="1" errorTitle="Valore" error="Inserire un numero maggiore o uguale a 0 (zero)!" sqref="N11:N66">
      <formula1>0</formula1>
      <formula2>0</formula2>
    </dataValidation>
    <dataValidation type="decimal" operator="greaterThanOrEqual" allowBlank="1" showErrorMessage="1" errorTitle="Valore" error="Inserire un numero maggiore o uguale a 0 (zero)!" sqref="H11:K11 L11:M66 H12:J66 K17:K66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zoomScale="50" zoomScaleSheetLayoutView="50" workbookViewId="0">
      <pane ySplit="5" topLeftCell="A6" activePane="bottomLeft" state="frozen"/>
      <selection pane="bottomLeft" activeCell="R16" sqref="R16:R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49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5" t="s">
        <v>0</v>
      </c>
      <c r="C1" s="95"/>
      <c r="D1" s="86" t="s">
        <v>43</v>
      </c>
      <c r="E1" s="86"/>
      <c r="F1" s="54">
        <v>42064</v>
      </c>
      <c r="G1" s="53" t="s">
        <v>59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2178</v>
      </c>
      <c r="Q1" s="3" t="s">
        <v>28</v>
      </c>
      <c r="R1" s="145">
        <f>SUM(R11:R17)</f>
        <v>568.98</v>
      </c>
    </row>
    <row r="2" spans="1:18" s="8" customFormat="1" ht="57.75" customHeight="1">
      <c r="A2" s="4"/>
      <c r="B2" s="85" t="s">
        <v>2</v>
      </c>
      <c r="C2" s="85"/>
      <c r="D2" s="86"/>
      <c r="E2" s="86"/>
      <c r="F2" s="9"/>
      <c r="G2" s="9"/>
      <c r="N2" s="10" t="s">
        <v>3</v>
      </c>
      <c r="O2" s="11"/>
      <c r="P2" s="12"/>
      <c r="Q2" s="3" t="s">
        <v>27</v>
      </c>
      <c r="R2" s="145"/>
    </row>
    <row r="3" spans="1:18" s="8" customFormat="1" ht="35.25" customHeight="1">
      <c r="A3" s="4"/>
      <c r="B3" s="85" t="s">
        <v>26</v>
      </c>
      <c r="C3" s="85"/>
      <c r="D3" s="86" t="s">
        <v>27</v>
      </c>
      <c r="E3" s="86"/>
      <c r="N3" s="10" t="s">
        <v>4</v>
      </c>
      <c r="O3" s="11"/>
      <c r="P3" s="69">
        <f>O7</f>
        <v>2178</v>
      </c>
      <c r="Q3" s="13"/>
      <c r="R3" s="145">
        <f>SUM(R11:R13,R15,R18:R20)</f>
        <v>568.98</v>
      </c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5"/>
    </row>
    <row r="5" spans="1:18" s="8" customFormat="1" ht="43.5" customHeight="1" thickTop="1" thickBot="1">
      <c r="A5" s="4"/>
      <c r="B5" s="19" t="s">
        <v>6</v>
      </c>
      <c r="C5" s="20"/>
      <c r="D5" s="63">
        <v>14</v>
      </c>
      <c r="E5" s="14"/>
      <c r="F5" s="10" t="s">
        <v>7</v>
      </c>
      <c r="G5" s="21">
        <v>1.1100000000000001</v>
      </c>
      <c r="N5" s="84" t="s">
        <v>8</v>
      </c>
      <c r="O5" s="84"/>
      <c r="P5" s="62">
        <f>P1-P2-P3-P4</f>
        <v>0</v>
      </c>
      <c r="Q5" s="13"/>
      <c r="R5" s="145">
        <f>R1-R3</f>
        <v>0</v>
      </c>
    </row>
    <row r="6" spans="1:18" s="8" customFormat="1" ht="43.5" customHeight="1" thickTop="1" thickBot="1">
      <c r="A6" s="4"/>
      <c r="B6" s="60" t="s">
        <v>50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3" t="s">
        <v>30</v>
      </c>
      <c r="B7" s="114"/>
      <c r="C7" s="115"/>
      <c r="D7" s="116" t="s">
        <v>11</v>
      </c>
      <c r="E7" s="117"/>
      <c r="F7" s="118"/>
      <c r="G7" s="25">
        <f t="shared" ref="G7:O7" si="0">SUM(G11:G27)</f>
        <v>0</v>
      </c>
      <c r="H7" s="26">
        <f t="shared" si="0"/>
        <v>0</v>
      </c>
      <c r="I7" s="27">
        <f t="shared" si="0"/>
        <v>0</v>
      </c>
      <c r="J7" s="27">
        <f t="shared" si="0"/>
        <v>300</v>
      </c>
      <c r="K7" s="27">
        <f t="shared" si="0"/>
        <v>0</v>
      </c>
      <c r="L7" s="27">
        <f t="shared" si="0"/>
        <v>135</v>
      </c>
      <c r="M7" s="28">
        <f t="shared" si="0"/>
        <v>1743</v>
      </c>
      <c r="N7" s="26">
        <f t="shared" si="0"/>
        <v>2178</v>
      </c>
      <c r="O7" s="58">
        <f t="shared" si="0"/>
        <v>2178</v>
      </c>
      <c r="P7" s="13">
        <f>+N7-SUM(H7:M7)</f>
        <v>0</v>
      </c>
    </row>
    <row r="8" spans="1:18" ht="36" customHeight="1" thickTop="1" thickBot="1">
      <c r="A8" s="101"/>
      <c r="B8" s="103" t="s">
        <v>12</v>
      </c>
      <c r="C8" s="103" t="s">
        <v>13</v>
      </c>
      <c r="D8" s="105" t="s">
        <v>25</v>
      </c>
      <c r="E8" s="104" t="s">
        <v>33</v>
      </c>
      <c r="F8" s="106" t="s">
        <v>32</v>
      </c>
      <c r="G8" s="107" t="s">
        <v>15</v>
      </c>
      <c r="H8" s="88" t="s">
        <v>16</v>
      </c>
      <c r="I8" s="88" t="s">
        <v>39</v>
      </c>
      <c r="J8" s="87" t="s">
        <v>41</v>
      </c>
      <c r="K8" s="87" t="s">
        <v>40</v>
      </c>
      <c r="L8" s="119" t="s">
        <v>22</v>
      </c>
      <c r="M8" s="120"/>
      <c r="N8" s="100" t="s">
        <v>17</v>
      </c>
      <c r="O8" s="112" t="s">
        <v>18</v>
      </c>
      <c r="P8" s="98" t="s">
        <v>19</v>
      </c>
      <c r="Q8" s="2"/>
      <c r="R8" s="121" t="s">
        <v>42</v>
      </c>
    </row>
    <row r="9" spans="1:18" ht="36" customHeight="1" thickTop="1" thickBot="1">
      <c r="A9" s="102"/>
      <c r="B9" s="104" t="s">
        <v>12</v>
      </c>
      <c r="C9" s="104"/>
      <c r="D9" s="104"/>
      <c r="E9" s="104"/>
      <c r="F9" s="106"/>
      <c r="G9" s="107"/>
      <c r="H9" s="88" t="s">
        <v>39</v>
      </c>
      <c r="I9" s="88" t="s">
        <v>39</v>
      </c>
      <c r="J9" s="88"/>
      <c r="K9" s="88" t="s">
        <v>38</v>
      </c>
      <c r="L9" s="93" t="s">
        <v>23</v>
      </c>
      <c r="M9" s="125" t="s">
        <v>24</v>
      </c>
      <c r="N9" s="100"/>
      <c r="O9" s="112"/>
      <c r="P9" s="98"/>
      <c r="Q9" s="2"/>
      <c r="R9" s="122"/>
    </row>
    <row r="10" spans="1:18" ht="37.5" customHeight="1" thickTop="1" thickBot="1">
      <c r="A10" s="102"/>
      <c r="B10" s="104"/>
      <c r="C10" s="104"/>
      <c r="D10" s="104"/>
      <c r="E10" s="104"/>
      <c r="F10" s="106"/>
      <c r="G10" s="29" t="s">
        <v>20</v>
      </c>
      <c r="H10" s="88"/>
      <c r="I10" s="88"/>
      <c r="J10" s="88"/>
      <c r="K10" s="88"/>
      <c r="L10" s="124"/>
      <c r="M10" s="97"/>
      <c r="N10" s="100"/>
      <c r="O10" s="112"/>
      <c r="P10" s="98"/>
      <c r="Q10" s="2"/>
      <c r="R10" s="123"/>
    </row>
    <row r="11" spans="1:18" ht="30" customHeight="1" thickTop="1">
      <c r="A11" s="30">
        <v>1</v>
      </c>
      <c r="B11" s="50">
        <v>42082</v>
      </c>
      <c r="C11" s="32" t="s">
        <v>47</v>
      </c>
      <c r="D11" s="33" t="s">
        <v>53</v>
      </c>
      <c r="E11" s="33" t="s">
        <v>51</v>
      </c>
      <c r="F11" s="34" t="s">
        <v>52</v>
      </c>
      <c r="G11" s="35"/>
      <c r="H11" s="36">
        <f>IF($D$3="si",($G$5/$G$6*G11),IF($D$3="no",G11*$G$4,0))</f>
        <v>0</v>
      </c>
      <c r="I11" s="37"/>
      <c r="J11" s="38"/>
      <c r="K11" s="75"/>
      <c r="L11" s="75"/>
      <c r="M11" s="41">
        <v>180</v>
      </c>
      <c r="N11" s="42">
        <f>SUM(H11:M11)</f>
        <v>180</v>
      </c>
      <c r="O11" s="43">
        <v>180</v>
      </c>
      <c r="P11" s="44" t="str">
        <f t="shared" ref="P11:P27" si="1">IF(F11="Milano","X","")</f>
        <v/>
      </c>
      <c r="Q11" s="2"/>
      <c r="R11" s="141">
        <v>46.16</v>
      </c>
    </row>
    <row r="12" spans="1:18" ht="30" customHeight="1">
      <c r="A12" s="45">
        <v>2</v>
      </c>
      <c r="B12" s="50">
        <v>42079</v>
      </c>
      <c r="C12" s="32" t="s">
        <v>47</v>
      </c>
      <c r="D12" s="33" t="s">
        <v>54</v>
      </c>
      <c r="E12" s="33" t="s">
        <v>51</v>
      </c>
      <c r="F12" s="34" t="s">
        <v>52</v>
      </c>
      <c r="G12" s="35"/>
      <c r="H12" s="36">
        <f>IF($D$3="si",($G$5/$G$6*G12),IF($D$3="no",G12*$G$4,0))</f>
        <v>0</v>
      </c>
      <c r="I12" s="37"/>
      <c r="J12" s="38"/>
      <c r="K12" s="75"/>
      <c r="L12" s="75"/>
      <c r="M12" s="41">
        <v>1258</v>
      </c>
      <c r="N12" s="42">
        <f>SUM(H12:M12)</f>
        <v>1258</v>
      </c>
      <c r="O12" s="83">
        <v>1258</v>
      </c>
      <c r="P12" s="44" t="str">
        <f t="shared" si="1"/>
        <v/>
      </c>
      <c r="Q12" s="2"/>
      <c r="R12" s="141">
        <v>322.88</v>
      </c>
    </row>
    <row r="13" spans="1:18" ht="30" customHeight="1">
      <c r="A13" s="45">
        <v>3</v>
      </c>
      <c r="B13" s="50">
        <v>42081</v>
      </c>
      <c r="C13" s="32" t="s">
        <v>47</v>
      </c>
      <c r="D13" s="33" t="s">
        <v>55</v>
      </c>
      <c r="E13" s="33" t="s">
        <v>51</v>
      </c>
      <c r="F13" s="34" t="s">
        <v>52</v>
      </c>
      <c r="G13" s="35"/>
      <c r="H13" s="36">
        <f>IF($D$3="si",($G$5/$G$6*G13),IF($D$3="no",G13*$G$4,0))</f>
        <v>0</v>
      </c>
      <c r="I13" s="37"/>
      <c r="J13" s="38"/>
      <c r="K13" s="75"/>
      <c r="L13" s="75"/>
      <c r="M13" s="41">
        <v>215</v>
      </c>
      <c r="N13" s="42">
        <f t="shared" ref="N13:N27" si="2">SUM(H13:M13)</f>
        <v>215</v>
      </c>
      <c r="O13" s="46">
        <v>215</v>
      </c>
      <c r="P13" s="44" t="str">
        <f t="shared" si="1"/>
        <v/>
      </c>
      <c r="Q13" s="2"/>
      <c r="R13" s="142">
        <v>55.32</v>
      </c>
    </row>
    <row r="14" spans="1:18" ht="30" customHeight="1">
      <c r="A14" s="45">
        <v>4</v>
      </c>
      <c r="B14" s="50">
        <v>42082</v>
      </c>
      <c r="C14" s="32" t="s">
        <v>47</v>
      </c>
      <c r="D14" s="33" t="s">
        <v>56</v>
      </c>
      <c r="E14" s="33" t="s">
        <v>51</v>
      </c>
      <c r="F14" s="34" t="s">
        <v>52</v>
      </c>
      <c r="G14" s="35"/>
      <c r="H14" s="36">
        <f>IF($D$3="si",($G$5/$G$6*G14),IF($D$3="no",G14*$G$4,0))</f>
        <v>0</v>
      </c>
      <c r="I14" s="37"/>
      <c r="J14" s="38"/>
      <c r="K14" s="75"/>
      <c r="L14" s="75"/>
      <c r="M14" s="41">
        <v>90</v>
      </c>
      <c r="N14" s="42">
        <f t="shared" si="2"/>
        <v>90</v>
      </c>
      <c r="O14" s="46"/>
      <c r="P14" s="44" t="str">
        <f t="shared" si="1"/>
        <v/>
      </c>
      <c r="Q14" s="2"/>
      <c r="R14" s="142">
        <v>25.54</v>
      </c>
    </row>
    <row r="15" spans="1:18" ht="30" customHeight="1">
      <c r="A15" s="45">
        <v>5</v>
      </c>
      <c r="B15" s="50">
        <v>42078</v>
      </c>
      <c r="C15" s="32" t="s">
        <v>47</v>
      </c>
      <c r="D15" s="33" t="s">
        <v>46</v>
      </c>
      <c r="E15" s="33" t="s">
        <v>51</v>
      </c>
      <c r="F15" s="34" t="s">
        <v>52</v>
      </c>
      <c r="G15" s="35"/>
      <c r="H15" s="36">
        <f t="shared" ref="H15:H27" si="3">IF($D$3="si",($G$5/$G$6*G15),IF($D$3="no",G15*$G$4,0))</f>
        <v>0</v>
      </c>
      <c r="I15" s="37"/>
      <c r="J15" s="38"/>
      <c r="K15" s="75"/>
      <c r="L15" s="40">
        <v>135</v>
      </c>
      <c r="M15" s="41"/>
      <c r="N15" s="42">
        <f t="shared" si="2"/>
        <v>135</v>
      </c>
      <c r="O15" s="46">
        <v>135</v>
      </c>
      <c r="P15" s="44" t="str">
        <f t="shared" si="1"/>
        <v/>
      </c>
      <c r="Q15" s="2"/>
      <c r="R15" s="143">
        <v>36.47</v>
      </c>
    </row>
    <row r="16" spans="1:18" ht="30" customHeight="1">
      <c r="A16" s="45">
        <v>6</v>
      </c>
      <c r="B16" s="50">
        <v>42079</v>
      </c>
      <c r="C16" s="32" t="s">
        <v>47</v>
      </c>
      <c r="D16" s="33" t="s">
        <v>44</v>
      </c>
      <c r="E16" s="33" t="s">
        <v>51</v>
      </c>
      <c r="F16" s="34" t="s">
        <v>52</v>
      </c>
      <c r="G16" s="35"/>
      <c r="H16" s="36">
        <f t="shared" si="3"/>
        <v>0</v>
      </c>
      <c r="I16" s="37"/>
      <c r="J16" s="38">
        <v>180</v>
      </c>
      <c r="K16" s="75"/>
      <c r="L16" s="40"/>
      <c r="M16" s="41"/>
      <c r="N16" s="42">
        <f t="shared" si="2"/>
        <v>180</v>
      </c>
      <c r="O16" s="46"/>
      <c r="P16" s="44" t="str">
        <f t="shared" si="1"/>
        <v/>
      </c>
      <c r="Q16" s="2"/>
      <c r="R16" s="142">
        <v>49.26</v>
      </c>
    </row>
    <row r="17" spans="1:18" ht="30" customHeight="1">
      <c r="A17" s="45">
        <v>7</v>
      </c>
      <c r="B17" s="50">
        <v>42081</v>
      </c>
      <c r="C17" s="32" t="s">
        <v>47</v>
      </c>
      <c r="D17" s="33" t="s">
        <v>44</v>
      </c>
      <c r="E17" s="33" t="s">
        <v>51</v>
      </c>
      <c r="F17" s="34" t="s">
        <v>52</v>
      </c>
      <c r="G17" s="35"/>
      <c r="H17" s="36">
        <f t="shared" si="3"/>
        <v>0</v>
      </c>
      <c r="I17" s="37"/>
      <c r="J17" s="38">
        <v>120</v>
      </c>
      <c r="K17" s="75"/>
      <c r="L17" s="40"/>
      <c r="M17" s="41"/>
      <c r="N17" s="42">
        <f t="shared" si="2"/>
        <v>120</v>
      </c>
      <c r="O17" s="46"/>
      <c r="P17" s="44" t="str">
        <f t="shared" si="1"/>
        <v/>
      </c>
      <c r="Q17" s="2"/>
      <c r="R17" s="142">
        <v>33.35</v>
      </c>
    </row>
    <row r="18" spans="1:18" ht="30" customHeight="1">
      <c r="A18" s="45">
        <v>8</v>
      </c>
      <c r="B18" s="31">
        <v>42079</v>
      </c>
      <c r="C18" s="32" t="s">
        <v>47</v>
      </c>
      <c r="D18" s="33" t="s">
        <v>58</v>
      </c>
      <c r="E18" s="33" t="s">
        <v>51</v>
      </c>
      <c r="F18" s="34" t="s">
        <v>52</v>
      </c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2"/>
        <v>0</v>
      </c>
      <c r="O18" s="46">
        <v>200</v>
      </c>
      <c r="P18" s="44" t="str">
        <f t="shared" si="1"/>
        <v/>
      </c>
      <c r="Q18" s="2"/>
      <c r="R18" s="142">
        <v>57.07</v>
      </c>
    </row>
    <row r="19" spans="1:18" ht="30" customHeight="1">
      <c r="A19" s="45">
        <v>9</v>
      </c>
      <c r="B19" s="31">
        <v>42081</v>
      </c>
      <c r="C19" s="32" t="s">
        <v>47</v>
      </c>
      <c r="D19" s="33" t="s">
        <v>58</v>
      </c>
      <c r="E19" s="33" t="s">
        <v>51</v>
      </c>
      <c r="F19" s="34" t="s">
        <v>52</v>
      </c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2"/>
        <v>0</v>
      </c>
      <c r="O19" s="46">
        <v>200</v>
      </c>
      <c r="P19" s="44" t="str">
        <f t="shared" si="1"/>
        <v/>
      </c>
      <c r="Q19" s="2"/>
      <c r="R19" s="142">
        <v>56.61</v>
      </c>
    </row>
    <row r="20" spans="1:18" ht="30" customHeight="1">
      <c r="A20" s="45">
        <v>10</v>
      </c>
      <c r="B20" s="126">
        <v>42081</v>
      </c>
      <c r="C20" s="127" t="s">
        <v>47</v>
      </c>
      <c r="D20" s="128" t="s">
        <v>57</v>
      </c>
      <c r="E20" s="129"/>
      <c r="F20" s="130"/>
      <c r="G20" s="131"/>
      <c r="H20" s="132">
        <f t="shared" si="3"/>
        <v>0</v>
      </c>
      <c r="I20" s="133"/>
      <c r="J20" s="134"/>
      <c r="K20" s="135"/>
      <c r="L20" s="136"/>
      <c r="M20" s="137"/>
      <c r="N20" s="138">
        <f t="shared" si="2"/>
        <v>0</v>
      </c>
      <c r="O20" s="139">
        <v>-10</v>
      </c>
      <c r="P20" s="140" t="str">
        <f t="shared" si="1"/>
        <v/>
      </c>
      <c r="Q20" s="127"/>
      <c r="R20" s="144">
        <v>-5.53</v>
      </c>
    </row>
    <row r="21" spans="1:18" ht="30" customHeight="1">
      <c r="A21" s="45">
        <v>11</v>
      </c>
      <c r="B21" s="31"/>
      <c r="C21" s="32"/>
      <c r="D21" s="33"/>
      <c r="E21" s="33"/>
      <c r="F21" s="34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2"/>
        <v>0</v>
      </c>
      <c r="O21" s="46"/>
      <c r="P21" s="44" t="str">
        <f t="shared" si="1"/>
        <v/>
      </c>
      <c r="Q21" s="2"/>
      <c r="R21" s="142"/>
    </row>
    <row r="22" spans="1:18" ht="30" customHeight="1">
      <c r="A22" s="45">
        <v>12</v>
      </c>
      <c r="B22" s="31"/>
      <c r="C22" s="32"/>
      <c r="D22" s="33"/>
      <c r="E22" s="33"/>
      <c r="F22" s="34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2"/>
        <v>0</v>
      </c>
      <c r="O22" s="46"/>
      <c r="P22" s="44" t="str">
        <f t="shared" si="1"/>
        <v/>
      </c>
      <c r="Q22" s="2"/>
      <c r="R22" s="142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2"/>
        <v>0</v>
      </c>
      <c r="O23" s="46"/>
      <c r="P23" s="44" t="str">
        <f t="shared" si="1"/>
        <v/>
      </c>
      <c r="Q23" s="2"/>
      <c r="R23" s="142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2"/>
        <v>0</v>
      </c>
      <c r="O24" s="46"/>
      <c r="P24" s="44" t="str">
        <f t="shared" si="1"/>
        <v/>
      </c>
      <c r="Q24" s="2"/>
      <c r="R24" s="142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2"/>
        <v>0</v>
      </c>
      <c r="O25" s="46"/>
      <c r="P25" s="44" t="str">
        <f t="shared" si="1"/>
        <v/>
      </c>
      <c r="Q25" s="2"/>
      <c r="R25" s="142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2"/>
        <v>0</v>
      </c>
      <c r="O26" s="46"/>
      <c r="P26" s="44" t="str">
        <f t="shared" si="1"/>
        <v/>
      </c>
      <c r="Q26" s="2"/>
      <c r="R26" s="142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2"/>
        <v>0</v>
      </c>
      <c r="O27" s="46"/>
      <c r="P27" s="44" t="str">
        <f t="shared" si="1"/>
        <v/>
      </c>
      <c r="Q27" s="2"/>
      <c r="R27" s="142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2"/>
    </row>
    <row r="29" spans="1:18" s="65" customFormat="1">
      <c r="A29" s="64"/>
      <c r="B29" s="65" t="s">
        <v>35</v>
      </c>
      <c r="G29" s="65" t="s">
        <v>36</v>
      </c>
      <c r="Q29" s="66"/>
      <c r="R29" s="82"/>
    </row>
    <row r="30" spans="1:18">
      <c r="R30" s="82"/>
    </row>
    <row r="31" spans="1:18">
      <c r="R31" s="82"/>
    </row>
    <row r="32" spans="1:18">
      <c r="R32" s="82"/>
    </row>
    <row r="33" spans="18:18">
      <c r="R33" s="82"/>
    </row>
    <row r="34" spans="18:18">
      <c r="R34" s="82"/>
    </row>
    <row r="35" spans="18:18">
      <c r="R35" s="82"/>
    </row>
    <row r="36" spans="18:18">
      <c r="R36" s="82"/>
    </row>
    <row r="37" spans="18:18">
      <c r="R37" s="82"/>
    </row>
    <row r="38" spans="18:18">
      <c r="R38" s="82"/>
    </row>
    <row r="39" spans="18:18">
      <c r="R39" s="82"/>
    </row>
    <row r="40" spans="18:18">
      <c r="R40" s="82"/>
    </row>
    <row r="41" spans="18:18">
      <c r="R41" s="82"/>
    </row>
    <row r="42" spans="18:18">
      <c r="R42" s="82"/>
    </row>
    <row r="43" spans="18:18">
      <c r="R43" s="82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M15 J15:L22 I23:M27 H11:M14 I17:I22 H15:H27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23:F27">
      <formula1>1</formula1>
      <formula2>0</formula2>
    </dataValidation>
    <dataValidation type="date" operator="greaterThanOrEqual" showErrorMessage="1" errorTitle="Data" error="Inserire una data superiore al 1/11/2000" sqref="B23:B27 B11:B17">
      <formula1>36831</formula1>
      <formula2>0</formula2>
    </dataValidation>
    <dataValidation type="textLength" operator="greaterThan" allowBlank="1" sqref="C23:C2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2015-04-08T14:22:05Z</cp:lastPrinted>
  <dcterms:created xsi:type="dcterms:W3CDTF">2007-03-06T14:42:56Z</dcterms:created>
  <dcterms:modified xsi:type="dcterms:W3CDTF">2015-04-08T14:38:54Z</dcterms:modified>
</cp:coreProperties>
</file>