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Expense EURO" sheetId="1" r:id="rId1"/>
  </sheets>
  <calcPr calcId="125725"/>
</workbook>
</file>

<file path=xl/calcChain.xml><?xml version="1.0" encoding="utf-8"?>
<calcChain xmlns="http://schemas.openxmlformats.org/spreadsheetml/2006/main">
  <c r="H22" i="1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H7"/>
  <c r="G7"/>
  <c r="N7" l="1"/>
  <c r="P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<sst xmlns="http://schemas.openxmlformats.org/spreadsheetml/2006/main" count="62" uniqueCount="42">
  <si>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Name&amp;Surname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</si>
  <si>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</si>
  <si>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</si>
  <si>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</si>
  <si>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</si>
  <si>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</si>
  <si>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</si>
  <si>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</si>
  <si>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</si>
  <si>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</si>
  <si>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</si>
  <si>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</si>
  <si>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</si>
  <si>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</si>
  <si>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</si>
  <si>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</si>
  <si>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</si>
  <si>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</si>
  <si>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</si>
  <si>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</si>
  <si>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</si>
  <si>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</si>
  <si>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</si>
  <si>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</si>
  <si>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</si>
  <si>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</si>
  <si>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</si>
  <si>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</si>
  <si>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</si>
  <si>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</si>
  <si>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</si>
  <si>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</si>
  <si>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</si>
  <si>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</si>
  <si>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</si>
  <si>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</si>
  <si>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</si>
  <si>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Diego Giubertoni</t>
  </si>
  <si>
    <t>Marco Valleri</t>
  </si>
  <si>
    <t>03_01</t>
  </si>
  <si>
    <t>Conf. Singapore</t>
  </si>
  <si>
    <t>Vitto 2 pax</t>
  </si>
</sst>
</file>

<file path=xl/styles.xml><?xml version="1.0" encoding="utf-8"?>
<styleSheet xmlns="http://schemas.openxmlformats.org/spreadsheetml/2006/main">
  <numFmts count="8">
    <numFmt numFmtId="164" formatCode="mmmm\ yyyy"/>
    <numFmt numFmtId="165" formatCode="_-[$€-2]\ * #,##0.00_-;\-[$€-2]\ * #,##0.00_-;_-[$€-2]\ * \-??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1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4" fillId="0" borderId="0" applyFill="0" applyBorder="0" applyAlignment="0" applyProtection="0"/>
  </cellStyleXfs>
  <cellXfs count="104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5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6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5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6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6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8" fontId="1" fillId="7" borderId="18" xfId="0" applyNumberFormat="1" applyFont="1" applyFill="1" applyBorder="1" applyAlignment="1" applyProtection="1">
      <alignment horizontal="right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69" fontId="1" fillId="8" borderId="43" xfId="0" applyNumberFormat="1" applyFont="1" applyFill="1" applyBorder="1" applyAlignment="1" applyProtection="1">
      <alignment horizontal="center" vertical="center"/>
    </xf>
    <xf numFmtId="170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1" fontId="1" fillId="0" borderId="48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</xf>
    <xf numFmtId="171" fontId="1" fillId="0" borderId="49" xfId="0" applyNumberFormat="1" applyFont="1" applyBorder="1" applyAlignment="1" applyProtection="1">
      <alignment horizontal="righ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171" fontId="1" fillId="0" borderId="50" xfId="0" applyNumberFormat="1" applyFont="1" applyBorder="1" applyAlignment="1" applyProtection="1">
      <alignment horizontal="right" vertical="center"/>
      <protection locked="0"/>
    </xf>
    <xf numFmtId="165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69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0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5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5" xfId="0" applyFont="1" applyFill="1" applyBorder="1" applyAlignment="1" applyProtection="1">
      <alignment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topLeftCell="E1" zoomScale="60" zoomScaleNormal="50" workbookViewId="0">
      <selection activeCell="A23" sqref="A23:XFD129"/>
    </sheetView>
  </sheetViews>
  <sheetFormatPr defaultRowHeight="18.75"/>
  <cols>
    <col min="1" max="1" width="6.7109375" style="59" customWidth="1"/>
    <col min="2" max="2" width="19.42578125" style="17" customWidth="1"/>
    <col min="3" max="3" width="27.7109375" style="17" bestFit="1" customWidth="1"/>
    <col min="4" max="4" width="36" style="17" customWidth="1"/>
    <col min="5" max="5" width="28.7109375" style="17" customWidth="1"/>
    <col min="6" max="6" width="39.42578125" style="17" customWidth="1"/>
    <col min="7" max="7" width="30.5703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5703125" style="17" customWidth="1"/>
    <col min="14" max="17" width="19.85546875" style="17" customWidth="1"/>
    <col min="18" max="18" width="19.85546875" style="5" customWidth="1"/>
    <col min="19" max="19" width="8.5703125" style="17" customWidth="1"/>
    <col min="20" max="16384" width="9.140625" style="17"/>
  </cols>
  <sheetData>
    <row r="1" spans="1:19" s="4" customFormat="1" ht="35.25" customHeight="1">
      <c r="A1" s="1"/>
      <c r="B1" s="101" t="s">
        <v>0</v>
      </c>
      <c r="C1" s="101"/>
      <c r="D1" s="101"/>
      <c r="E1" s="102" t="s">
        <v>37</v>
      </c>
      <c r="F1" s="102"/>
      <c r="G1" s="2">
        <v>42064</v>
      </c>
      <c r="H1" s="3" t="s">
        <v>39</v>
      </c>
      <c r="L1" s="4" t="s">
        <v>1</v>
      </c>
      <c r="M1" s="5">
        <f>+P1-N7</f>
        <v>0</v>
      </c>
      <c r="N1" s="6" t="s">
        <v>2</v>
      </c>
      <c r="O1" s="7"/>
      <c r="P1" s="8">
        <f>SUM(H7:M7)</f>
        <v>552.11</v>
      </c>
      <c r="Q1" s="5" t="s">
        <v>3</v>
      </c>
    </row>
    <row r="2" spans="1:19" s="4" customFormat="1" ht="35.25" customHeight="1">
      <c r="A2" s="1"/>
      <c r="B2" s="103" t="s">
        <v>4</v>
      </c>
      <c r="C2" s="103"/>
      <c r="D2" s="103"/>
      <c r="E2" s="102" t="s">
        <v>38</v>
      </c>
      <c r="F2" s="102"/>
      <c r="G2" s="9"/>
      <c r="H2" s="9"/>
      <c r="N2" s="10" t="s">
        <v>5</v>
      </c>
      <c r="O2" s="11"/>
      <c r="P2" s="12"/>
      <c r="Q2" s="5" t="s">
        <v>6</v>
      </c>
    </row>
    <row r="3" spans="1:19" s="4" customFormat="1" ht="35.25" customHeight="1">
      <c r="A3" s="1"/>
      <c r="B3" s="103" t="s">
        <v>7</v>
      </c>
      <c r="C3" s="103"/>
      <c r="D3" s="103"/>
      <c r="E3" s="102" t="s">
        <v>6</v>
      </c>
      <c r="F3" s="102"/>
      <c r="N3" s="10" t="s">
        <v>8</v>
      </c>
      <c r="O3" s="11"/>
      <c r="P3" s="12">
        <f>+O7</f>
        <v>552.11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9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10</v>
      </c>
      <c r="C5" s="22"/>
      <c r="D5" s="23"/>
      <c r="E5" s="24">
        <v>0</v>
      </c>
      <c r="F5" s="14"/>
      <c r="G5" s="25" t="s">
        <v>11</v>
      </c>
      <c r="H5" s="15">
        <v>1.1100000000000001</v>
      </c>
      <c r="N5" s="86" t="s">
        <v>12</v>
      </c>
      <c r="O5" s="86"/>
      <c r="P5" s="26">
        <f>P1-P2-P3</f>
        <v>0</v>
      </c>
      <c r="Q5" s="13"/>
      <c r="R5" s="14"/>
    </row>
    <row r="6" spans="1:19" s="4" customFormat="1" ht="43.5" customHeight="1" thickTop="1" thickBot="1">
      <c r="A6" s="1"/>
      <c r="B6" s="27" t="s">
        <v>13</v>
      </c>
      <c r="C6" s="27"/>
      <c r="D6" s="27"/>
      <c r="E6" s="14"/>
      <c r="F6" s="14"/>
      <c r="G6" s="25" t="s">
        <v>14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15</v>
      </c>
      <c r="E7" s="87" t="s">
        <v>16</v>
      </c>
      <c r="F7" s="88"/>
      <c r="G7" s="32">
        <f>SUM(G11:G22)</f>
        <v>0</v>
      </c>
      <c r="H7" s="32">
        <f>SUM(H11:H22)</f>
        <v>0</v>
      </c>
      <c r="I7" s="33">
        <f>SUM(I11:I22)</f>
        <v>0</v>
      </c>
      <c r="J7" s="34">
        <f>SUM(J11:J22)</f>
        <v>0</v>
      </c>
      <c r="K7" s="35">
        <f>SUM(K11:K22)</f>
        <v>0</v>
      </c>
      <c r="L7" s="35">
        <f>SUM(L11:L22)</f>
        <v>0</v>
      </c>
      <c r="M7" s="35">
        <f>SUM(M11:M22)</f>
        <v>552.11</v>
      </c>
      <c r="N7" s="35">
        <f>SUM(N11:N22)</f>
        <v>552.11</v>
      </c>
      <c r="O7" s="36">
        <f>SUM(O11:O22)</f>
        <v>552.11</v>
      </c>
      <c r="P7" s="13"/>
    </row>
    <row r="8" spans="1:19" ht="36" customHeight="1" thickTop="1" thickBot="1">
      <c r="A8" s="89"/>
      <c r="B8" s="37"/>
      <c r="C8" s="91" t="s">
        <v>17</v>
      </c>
      <c r="D8" s="94" t="s">
        <v>18</v>
      </c>
      <c r="E8" s="95" t="s">
        <v>19</v>
      </c>
      <c r="F8" s="96" t="s">
        <v>20</v>
      </c>
      <c r="G8" s="97" t="s">
        <v>21</v>
      </c>
      <c r="H8" s="98" t="s">
        <v>22</v>
      </c>
      <c r="I8" s="76" t="s">
        <v>23</v>
      </c>
      <c r="J8" s="76" t="s">
        <v>24</v>
      </c>
      <c r="K8" s="76" t="s">
        <v>25</v>
      </c>
      <c r="L8" s="78" t="s">
        <v>26</v>
      </c>
      <c r="M8" s="79"/>
      <c r="N8" s="80" t="s">
        <v>2</v>
      </c>
      <c r="O8" s="82" t="s">
        <v>27</v>
      </c>
      <c r="R8" s="17"/>
    </row>
    <row r="9" spans="1:19" ht="36" customHeight="1" thickTop="1" thickBot="1">
      <c r="A9" s="90"/>
      <c r="B9" s="37" t="s">
        <v>28</v>
      </c>
      <c r="C9" s="92"/>
      <c r="D9" s="95"/>
      <c r="E9" s="95"/>
      <c r="F9" s="96"/>
      <c r="G9" s="97"/>
      <c r="H9" s="99"/>
      <c r="I9" s="77" t="s">
        <v>29</v>
      </c>
      <c r="J9" s="77"/>
      <c r="K9" s="77" t="s">
        <v>30</v>
      </c>
      <c r="L9" s="76" t="s">
        <v>31</v>
      </c>
      <c r="M9" s="84" t="s">
        <v>32</v>
      </c>
      <c r="N9" s="81"/>
      <c r="O9" s="83"/>
      <c r="R9" s="17"/>
    </row>
    <row r="10" spans="1:19" ht="37.5" customHeight="1" thickTop="1" thickBot="1">
      <c r="A10" s="90"/>
      <c r="B10" s="38"/>
      <c r="C10" s="93"/>
      <c r="D10" s="95"/>
      <c r="E10" s="95"/>
      <c r="F10" s="96"/>
      <c r="G10" s="39" t="s">
        <v>33</v>
      </c>
      <c r="H10" s="100"/>
      <c r="I10" s="77"/>
      <c r="J10" s="77"/>
      <c r="K10" s="77"/>
      <c r="L10" s="77"/>
      <c r="M10" s="85"/>
      <c r="N10" s="81"/>
      <c r="O10" s="83"/>
      <c r="R10" s="17"/>
    </row>
    <row r="11" spans="1:19" ht="30" customHeight="1" thickTop="1">
      <c r="A11" s="40">
        <v>1</v>
      </c>
      <c r="B11" s="41">
        <v>42088</v>
      </c>
      <c r="C11" s="42" t="s">
        <v>40</v>
      </c>
      <c r="D11" s="42" t="s">
        <v>41</v>
      </c>
      <c r="E11" s="43"/>
      <c r="F11" s="43"/>
      <c r="G11" s="44"/>
      <c r="H11" s="45">
        <f>IF($E$3="si",($H$5/$H$6*G11),IF($E$3="no",G11*$H$4,0))</f>
        <v>0</v>
      </c>
      <c r="I11" s="46"/>
      <c r="J11" s="46"/>
      <c r="K11" s="47"/>
      <c r="L11" s="48"/>
      <c r="M11" s="49">
        <v>22.12</v>
      </c>
      <c r="N11" s="50">
        <f>SUM(H11:M11)</f>
        <v>22.12</v>
      </c>
      <c r="O11" s="51">
        <v>22.12</v>
      </c>
      <c r="P11" s="52"/>
      <c r="R11" s="17"/>
    </row>
    <row r="12" spans="1:19" ht="30" customHeight="1">
      <c r="A12" s="53">
        <v>2</v>
      </c>
      <c r="B12" s="41">
        <v>42088</v>
      </c>
      <c r="C12" s="42" t="s">
        <v>40</v>
      </c>
      <c r="D12" s="54" t="s">
        <v>41</v>
      </c>
      <c r="E12" s="43"/>
      <c r="F12" s="43"/>
      <c r="G12" s="55"/>
      <c r="H12" s="45">
        <f>IF($E$3="si",($H$5/$H$6*G12),IF($E$3="no",G12*$H$4,0))</f>
        <v>0</v>
      </c>
      <c r="I12" s="46"/>
      <c r="J12" s="46"/>
      <c r="K12" s="47"/>
      <c r="L12" s="48"/>
      <c r="M12" s="49">
        <v>46.5</v>
      </c>
      <c r="N12" s="50">
        <f>SUM(H12:M12)</f>
        <v>46.5</v>
      </c>
      <c r="O12" s="56">
        <v>46.5</v>
      </c>
      <c r="P12" s="52"/>
      <c r="R12" s="17"/>
    </row>
    <row r="13" spans="1:19" ht="30" customHeight="1">
      <c r="A13" s="53">
        <v>3</v>
      </c>
      <c r="B13" s="57">
        <v>42088</v>
      </c>
      <c r="C13" s="42" t="s">
        <v>40</v>
      </c>
      <c r="D13" s="42" t="s">
        <v>41</v>
      </c>
      <c r="E13" s="43"/>
      <c r="F13" s="43"/>
      <c r="G13" s="55"/>
      <c r="H13" s="45">
        <f t="shared" ref="H13:H22" si="0">IF($E$3="si",($H$5/$H$6*G13),IF($E$3="no",G13*$H$4,0))</f>
        <v>0</v>
      </c>
      <c r="I13" s="46"/>
      <c r="J13" s="46"/>
      <c r="K13" s="47"/>
      <c r="L13" s="48"/>
      <c r="M13" s="49">
        <v>31.54</v>
      </c>
      <c r="N13" s="50">
        <f>SUM(H13:M13)</f>
        <v>31.54</v>
      </c>
      <c r="O13" s="56">
        <v>31.54</v>
      </c>
      <c r="P13" s="52"/>
      <c r="R13" s="17"/>
    </row>
    <row r="14" spans="1:19" ht="30" customHeight="1">
      <c r="A14" s="53">
        <v>4</v>
      </c>
      <c r="B14" s="57">
        <v>42088</v>
      </c>
      <c r="C14" s="42" t="s">
        <v>40</v>
      </c>
      <c r="D14" s="42" t="s">
        <v>41</v>
      </c>
      <c r="E14" s="43"/>
      <c r="F14" s="43"/>
      <c r="G14" s="55"/>
      <c r="H14" s="45">
        <f t="shared" si="0"/>
        <v>0</v>
      </c>
      <c r="I14" s="46"/>
      <c r="J14" s="46"/>
      <c r="K14" s="47"/>
      <c r="L14" s="48"/>
      <c r="M14" s="49">
        <v>10.66</v>
      </c>
      <c r="N14" s="50">
        <f t="shared" ref="N14:N22" si="1">SUM(H14:M14)</f>
        <v>10.66</v>
      </c>
      <c r="O14" s="56">
        <v>10.66</v>
      </c>
      <c r="P14" s="52"/>
      <c r="R14" s="17"/>
    </row>
    <row r="15" spans="1:19" ht="30" customHeight="1">
      <c r="A15" s="53">
        <v>5</v>
      </c>
      <c r="B15" s="57">
        <v>42088</v>
      </c>
      <c r="C15" s="42" t="s">
        <v>40</v>
      </c>
      <c r="D15" s="42" t="s">
        <v>41</v>
      </c>
      <c r="E15" s="43"/>
      <c r="F15" s="43"/>
      <c r="G15" s="55"/>
      <c r="H15" s="45">
        <f t="shared" si="0"/>
        <v>0</v>
      </c>
      <c r="I15" s="46"/>
      <c r="J15" s="46"/>
      <c r="K15" s="47"/>
      <c r="L15" s="48"/>
      <c r="M15" s="49">
        <v>204.68</v>
      </c>
      <c r="N15" s="50">
        <f t="shared" si="1"/>
        <v>204.68</v>
      </c>
      <c r="O15" s="56">
        <v>204.68</v>
      </c>
      <c r="P15" s="52"/>
      <c r="R15" s="17"/>
    </row>
    <row r="16" spans="1:19" ht="30" customHeight="1">
      <c r="A16" s="53">
        <v>6</v>
      </c>
      <c r="B16" s="57">
        <v>42089</v>
      </c>
      <c r="C16" s="42" t="s">
        <v>40</v>
      </c>
      <c r="D16" s="42" t="s">
        <v>41</v>
      </c>
      <c r="E16" s="43"/>
      <c r="F16" s="43"/>
      <c r="G16" s="55"/>
      <c r="H16" s="45">
        <f t="shared" si="0"/>
        <v>0</v>
      </c>
      <c r="I16" s="46"/>
      <c r="J16" s="46"/>
      <c r="K16" s="47"/>
      <c r="L16" s="48"/>
      <c r="M16" s="49">
        <v>110.11</v>
      </c>
      <c r="N16" s="50">
        <f t="shared" si="1"/>
        <v>110.11</v>
      </c>
      <c r="O16" s="56">
        <v>110.11</v>
      </c>
      <c r="P16" s="52"/>
      <c r="R16" s="17"/>
    </row>
    <row r="17" spans="1:18">
      <c r="A17" s="53">
        <v>7</v>
      </c>
      <c r="B17" s="57">
        <v>42090</v>
      </c>
      <c r="C17" s="42" t="s">
        <v>40</v>
      </c>
      <c r="D17" s="42" t="s">
        <v>41</v>
      </c>
      <c r="E17" s="43"/>
      <c r="F17" s="43"/>
      <c r="G17" s="55"/>
      <c r="H17" s="45">
        <f t="shared" si="0"/>
        <v>0</v>
      </c>
      <c r="I17" s="46"/>
      <c r="J17" s="46"/>
      <c r="K17" s="47"/>
      <c r="L17" s="48"/>
      <c r="M17" s="49">
        <v>23.72</v>
      </c>
      <c r="N17" s="50">
        <f t="shared" si="1"/>
        <v>23.72</v>
      </c>
      <c r="O17" s="56">
        <v>23.72</v>
      </c>
      <c r="P17" s="52"/>
      <c r="R17" s="17"/>
    </row>
    <row r="18" spans="1:18">
      <c r="A18" s="53">
        <v>8</v>
      </c>
      <c r="B18" s="57">
        <v>42090</v>
      </c>
      <c r="C18" s="42" t="s">
        <v>40</v>
      </c>
      <c r="D18" s="42" t="s">
        <v>41</v>
      </c>
      <c r="E18" s="43"/>
      <c r="F18" s="43"/>
      <c r="G18" s="55"/>
      <c r="H18" s="45">
        <f t="shared" si="0"/>
        <v>0</v>
      </c>
      <c r="I18" s="46"/>
      <c r="J18" s="46"/>
      <c r="K18" s="47"/>
      <c r="L18" s="48"/>
      <c r="M18" s="48">
        <v>52.82</v>
      </c>
      <c r="N18" s="50">
        <f t="shared" si="1"/>
        <v>52.82</v>
      </c>
      <c r="O18" s="56">
        <v>52.82</v>
      </c>
      <c r="P18" s="52"/>
      <c r="R18" s="17"/>
    </row>
    <row r="19" spans="1:18">
      <c r="A19" s="53">
        <v>9</v>
      </c>
      <c r="B19" s="57">
        <v>42091</v>
      </c>
      <c r="C19" s="42" t="s">
        <v>40</v>
      </c>
      <c r="D19" s="54" t="s">
        <v>41</v>
      </c>
      <c r="E19" s="43"/>
      <c r="F19" s="43"/>
      <c r="G19" s="58"/>
      <c r="H19" s="45">
        <f t="shared" si="0"/>
        <v>0</v>
      </c>
      <c r="I19" s="46"/>
      <c r="J19" s="46"/>
      <c r="K19" s="47"/>
      <c r="L19" s="48"/>
      <c r="M19" s="48">
        <v>23.86</v>
      </c>
      <c r="N19" s="50">
        <f t="shared" si="1"/>
        <v>23.86</v>
      </c>
      <c r="O19" s="56">
        <v>23.86</v>
      </c>
      <c r="P19" s="52"/>
      <c r="R19" s="17"/>
    </row>
    <row r="20" spans="1:18">
      <c r="A20" s="53">
        <v>10</v>
      </c>
      <c r="B20" s="57">
        <v>42091</v>
      </c>
      <c r="C20" s="42" t="s">
        <v>40</v>
      </c>
      <c r="D20" s="54" t="s">
        <v>41</v>
      </c>
      <c r="E20" s="43"/>
      <c r="F20" s="43"/>
      <c r="G20" s="58"/>
      <c r="H20" s="45">
        <f t="shared" si="0"/>
        <v>0</v>
      </c>
      <c r="I20" s="46"/>
      <c r="J20" s="46"/>
      <c r="K20" s="47"/>
      <c r="L20" s="48"/>
      <c r="M20" s="48">
        <v>26.1</v>
      </c>
      <c r="N20" s="50">
        <f t="shared" si="1"/>
        <v>26.1</v>
      </c>
      <c r="O20" s="56">
        <v>26.1</v>
      </c>
      <c r="P20" s="52"/>
      <c r="R20" s="17"/>
    </row>
    <row r="21" spans="1:18">
      <c r="A21" s="53">
        <v>11</v>
      </c>
      <c r="B21" s="57"/>
      <c r="C21" s="42"/>
      <c r="D21" s="54"/>
      <c r="E21" s="43"/>
      <c r="F21" s="43"/>
      <c r="G21" s="58"/>
      <c r="H21" s="45">
        <f t="shared" si="0"/>
        <v>0</v>
      </c>
      <c r="I21" s="46"/>
      <c r="J21" s="46"/>
      <c r="K21" s="47"/>
      <c r="L21" s="48"/>
      <c r="M21" s="48"/>
      <c r="N21" s="50">
        <f t="shared" si="1"/>
        <v>0</v>
      </c>
      <c r="O21" s="56"/>
      <c r="P21" s="52"/>
      <c r="R21" s="17"/>
    </row>
    <row r="22" spans="1:18">
      <c r="A22" s="53">
        <v>12</v>
      </c>
      <c r="B22" s="57"/>
      <c r="C22" s="42"/>
      <c r="D22" s="54"/>
      <c r="E22" s="43"/>
      <c r="F22" s="43"/>
      <c r="G22" s="58"/>
      <c r="H22" s="45">
        <f t="shared" si="0"/>
        <v>0</v>
      </c>
      <c r="I22" s="46"/>
      <c r="J22" s="46"/>
      <c r="K22" s="47"/>
      <c r="L22" s="48"/>
      <c r="M22" s="48"/>
      <c r="N22" s="50">
        <f t="shared" si="1"/>
        <v>0</v>
      </c>
      <c r="O22" s="56"/>
      <c r="P22" s="52"/>
      <c r="R22" s="17"/>
    </row>
    <row r="23" spans="1:18">
      <c r="P23" s="60"/>
    </row>
    <row r="24" spans="1:18">
      <c r="A24" s="61"/>
      <c r="B24" s="62"/>
      <c r="C24" s="62"/>
      <c r="D24" s="62"/>
      <c r="E24" s="62"/>
      <c r="F24" s="62"/>
      <c r="G24" s="62"/>
      <c r="H24" s="62"/>
      <c r="I24" s="62"/>
      <c r="J24" s="63"/>
      <c r="K24" s="63"/>
      <c r="L24" s="62"/>
      <c r="M24" s="62"/>
      <c r="N24" s="62"/>
      <c r="O24" s="62"/>
      <c r="P24" s="64"/>
      <c r="Q24" s="5"/>
    </row>
    <row r="25" spans="1:18">
      <c r="A25" s="65"/>
      <c r="B25" s="66"/>
      <c r="C25" s="67"/>
      <c r="D25" s="68"/>
      <c r="E25" s="68"/>
      <c r="F25" s="69"/>
      <c r="G25" s="70"/>
      <c r="H25" s="71"/>
      <c r="I25" s="72"/>
      <c r="J25" s="63"/>
      <c r="K25" s="63"/>
      <c r="L25" s="72"/>
      <c r="M25" s="72"/>
      <c r="N25" s="73"/>
      <c r="O25" s="74"/>
      <c r="P25" s="63"/>
      <c r="Q25" s="5"/>
    </row>
    <row r="26" spans="1:18">
      <c r="A26" s="61"/>
      <c r="B26" s="75" t="s">
        <v>34</v>
      </c>
      <c r="C26" s="75"/>
      <c r="D26" s="75"/>
      <c r="E26" s="62"/>
      <c r="F26" s="62"/>
      <c r="G26" s="75" t="s">
        <v>35</v>
      </c>
      <c r="H26" s="75"/>
      <c r="I26" s="75"/>
      <c r="J26" s="63"/>
      <c r="K26" s="63"/>
      <c r="L26" s="75" t="s">
        <v>36</v>
      </c>
      <c r="M26" s="75"/>
      <c r="N26" s="75"/>
      <c r="O26" s="62"/>
      <c r="P26" s="63"/>
      <c r="Q26" s="5"/>
    </row>
    <row r="27" spans="1:18">
      <c r="A27" s="61"/>
      <c r="B27" s="62"/>
      <c r="C27" s="62"/>
      <c r="D27" s="62"/>
      <c r="E27" s="62"/>
      <c r="F27" s="62"/>
      <c r="G27" s="62"/>
      <c r="H27" s="62"/>
      <c r="I27" s="62"/>
      <c r="J27" s="63"/>
      <c r="K27" s="63"/>
      <c r="L27" s="62"/>
      <c r="M27" s="62"/>
      <c r="N27" s="62"/>
      <c r="O27" s="62"/>
      <c r="P27" s="63"/>
      <c r="Q27" s="5"/>
    </row>
    <row r="28" spans="1:18">
      <c r="A28" s="61"/>
      <c r="B28" s="62"/>
      <c r="C28" s="62"/>
      <c r="D28" s="62"/>
      <c r="E28" s="62"/>
      <c r="F28" s="62"/>
      <c r="G28" s="62"/>
      <c r="H28" s="62"/>
      <c r="I28" s="62"/>
      <c r="J28" s="63"/>
      <c r="K28" s="63"/>
      <c r="L28" s="62"/>
      <c r="M28" s="62"/>
      <c r="N28" s="62"/>
      <c r="O28" s="62"/>
      <c r="P28" s="63"/>
      <c r="Q28" s="5"/>
    </row>
  </sheetData>
  <mergeCells count="23">
    <mergeCell ref="B1:D1"/>
    <mergeCell ref="E1:F1"/>
    <mergeCell ref="B2:D2"/>
    <mergeCell ref="E2:F2"/>
    <mergeCell ref="B3:D3"/>
    <mergeCell ref="E3:F3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M9:M10"/>
  </mergeCells>
  <conditionalFormatting sqref="M1">
    <cfRule type="cellIs" dxfId="0" priority="1" operator="notEqual">
      <formula>0</formula>
    </cfRule>
  </conditionalFormatting>
  <dataValidations count="13">
    <dataValidation type="textLength" operator="greaterThan" allowBlank="1" sqref="C25 D12">
      <formula1>1</formula1>
      <formula2>0</formula2>
    </dataValidation>
    <dataValidation type="date" operator="greaterThanOrEqual" showErrorMessage="1" errorTitle="Data" error="Inserire una data superiore al 1/11/2000" sqref="B25 B11:B12">
      <formula1>36831</formula1>
      <formula2>0</formula2>
    </dataValidation>
    <dataValidation type="textLength" operator="greaterThan" sqref="F25 G19:G22">
      <formula1>1</formula1>
      <formula2>0</formula2>
    </dataValidation>
    <dataValidation type="textLength" operator="greaterThan" allowBlank="1" showErrorMessage="1" sqref="D25:E25 F19:F22">
      <formula1>1</formula1>
      <formula2>0</formula2>
    </dataValidation>
    <dataValidation type="decimal" operator="greaterThanOrEqual" allowBlank="1" showErrorMessage="1" errorTitle="Valore" error="Inserire un numero maggiore o uguale a 0 (zero)!" sqref="H25:M25 H12:J22 H11:K11 K17:K22 L11:M22">
      <formula1>0</formula1>
      <formula2>0</formula2>
    </dataValidation>
    <dataValidation type="whole" operator="greaterThanOrEqual" allowBlank="1" showErrorMessage="1" errorTitle="Valore" error="Inserire un numero maggiore o uguale a 0 (zero)!" sqref="N25 N11:N22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1.49" bottom="0.74803149606299213" header="0.31496062992125984" footer="0.31496062992125984"/>
  <pageSetup paperSize="9" scale="3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EURO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cp:lastPrinted>2015-04-21T12:29:10Z</cp:lastPrinted>
  <dcterms:created xsi:type="dcterms:W3CDTF">2013-11-13T16:07:28Z</dcterms:created>
  <dcterms:modified xsi:type="dcterms:W3CDTF">2015-04-21T12:32:14Z</dcterms:modified>
</cp:coreProperties>
</file>