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675" windowHeight="11280"/>
  </bookViews>
  <sheets>
    <sheet name="Nota Spese EURO" sheetId="2" r:id="rId1"/>
  </sheets>
  <calcPr calcId="125725"/>
</workbook>
</file>

<file path=xl/calcChain.xml><?xml version="1.0" encoding="utf-8"?>
<calcChain xmlns="http://schemas.openxmlformats.org/spreadsheetml/2006/main">
  <c r="N26" i="2"/>
  <c r="N27"/>
  <c r="N21"/>
  <c r="N22"/>
  <c r="N23"/>
  <c r="N24"/>
  <c r="N25"/>
  <c r="O7"/>
  <c r="P3" s="1"/>
  <c r="M7"/>
  <c r="L7"/>
  <c r="K7"/>
  <c r="J7"/>
  <c r="I7"/>
  <c r="N28"/>
  <c r="N20"/>
  <c r="N19"/>
  <c r="N18"/>
  <c r="N17"/>
  <c r="N16"/>
  <c r="N15"/>
  <c r="N14"/>
  <c r="N13"/>
  <c r="N12"/>
  <c r="N11"/>
  <c r="H7"/>
  <c r="G7"/>
  <c r="N7" l="1"/>
  <c r="P1" s="1"/>
  <c r="P7" l="1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<sst xmlns="http://schemas.openxmlformats.org/spreadsheetml/2006/main" count="94" uniqueCount="50">
  <si>
    <t>Nominativo</t>
  </si>
  <si>
    <t>Giancarlo Russo</t>
  </si>
  <si>
    <t>Check</t>
  </si>
  <si>
    <t>Totale Rimb. Spese -</t>
  </si>
  <si>
    <t>si</t>
  </si>
  <si>
    <t>Responsabile</t>
  </si>
  <si>
    <t>Anticipo contanti/banca</t>
  </si>
  <si>
    <t>no</t>
  </si>
  <si>
    <t>AUTO AZIENDALI</t>
  </si>
  <si>
    <t>Anticipo carta di credito</t>
  </si>
  <si>
    <t xml:space="preserve">Costo KM ACI - 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</si>
  <si>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</si>
  <si>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</si>
  <si>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</si>
  <si>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</si>
  <si>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</si>
  <si>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</si>
  <si>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</si>
  <si>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</si>
  <si>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DESCRIZIONE 
(specificare tipologia di spesa)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</si>
  <si>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</si>
  <si>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</si>
  <si>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</si>
  <si>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</si>
  <si>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</si>
  <si>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Totale SPESA</t>
  </si>
  <si>
    <t>di cui SPESA TOTALE CON CARTA CREDITO AZIENDALE</t>
  </si>
  <si>
    <t>Indeducibile</t>
  </si>
  <si>
    <t>Fatture / Ricevute Fiscali</t>
  </si>
  <si>
    <t>Scontrini Fiscali</t>
  </si>
  <si>
    <t>KM</t>
  </si>
  <si>
    <t>Taxi</t>
  </si>
  <si>
    <t>DB</t>
  </si>
  <si>
    <t>Firma Dipendente</t>
  </si>
  <si>
    <t>Verifica Amministrativa</t>
  </si>
  <si>
    <t>Autorizzazione Responsabile Amministrativo</t>
  </si>
  <si>
    <t>Contanti</t>
  </si>
  <si>
    <t>(importi in Euro € )</t>
  </si>
  <si>
    <t>SPESE ITALIA</t>
  </si>
  <si>
    <t>Indirizzo</t>
  </si>
  <si>
    <t>Città
(Inserire "Milano" o altra città ove è stata effettuata la spesa)</t>
  </si>
  <si>
    <t>SPESE VITTO  / ALLOGGIO</t>
  </si>
  <si>
    <t>VARIE (Taxi / BUS / VARIE)</t>
  </si>
  <si>
    <t>Pranzo</t>
  </si>
  <si>
    <t>01_01</t>
  </si>
  <si>
    <t>Milano</t>
  </si>
  <si>
    <t>Drinks</t>
  </si>
  <si>
    <t>Cena</t>
  </si>
  <si>
    <t>Bologna</t>
  </si>
  <si>
    <t>Hotel + Extra</t>
  </si>
</sst>
</file>

<file path=xl/styles.xml><?xml version="1.0" encoding="utf-8"?>
<styleSheet xmlns="http://schemas.openxmlformats.org/spreadsheetml/2006/main">
  <numFmts count="8"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 &quot;#,##0.00"/>
  </numFmts>
  <fonts count="11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10"/>
      <name val="Gulim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05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168" fontId="1" fillId="7" borderId="25" xfId="0" applyNumberFormat="1" applyFont="1" applyFill="1" applyBorder="1" applyAlignment="1" applyProtection="1">
      <alignment horizontal="center" vertical="center"/>
    </xf>
    <xf numFmtId="16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center"/>
      <protection locked="0"/>
    </xf>
    <xf numFmtId="49" fontId="1" fillId="0" borderId="28" xfId="0" applyNumberFormat="1" applyFont="1" applyFill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170" fontId="1" fillId="0" borderId="30" xfId="0" applyNumberFormat="1" applyFont="1" applyBorder="1" applyAlignment="1" applyProtection="1">
      <alignment horizontal="right" vertical="center"/>
    </xf>
    <xf numFmtId="170" fontId="1" fillId="0" borderId="31" xfId="0" applyNumberFormat="1" applyFont="1" applyBorder="1" applyAlignment="1" applyProtection="1">
      <alignment horizontal="right" vertical="center"/>
    </xf>
    <xf numFmtId="170" fontId="1" fillId="0" borderId="31" xfId="0" applyNumberFormat="1" applyFont="1" applyBorder="1" applyAlignment="1" applyProtection="1">
      <alignment horizontal="right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170" fontId="1" fillId="0" borderId="32" xfId="0" applyNumberFormat="1" applyFont="1" applyBorder="1" applyAlignment="1" applyProtection="1">
      <alignment horizontal="right" vertical="center"/>
      <protection locked="0"/>
    </xf>
    <xf numFmtId="165" fontId="1" fillId="3" borderId="33" xfId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</xf>
    <xf numFmtId="168" fontId="1" fillId="7" borderId="34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69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170" fontId="1" fillId="5" borderId="0" xfId="0" applyNumberFormat="1" applyFont="1" applyFill="1" applyBorder="1" applyAlignment="1" applyProtection="1">
      <alignment horizontal="right" vertical="center"/>
    </xf>
    <xf numFmtId="170" fontId="1" fillId="5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165" fontId="2" fillId="3" borderId="5" xfId="1" applyFont="1" applyFill="1" applyBorder="1" applyAlignment="1" applyProtection="1">
      <alignment horizontal="righ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vertical="center"/>
    </xf>
    <xf numFmtId="166" fontId="2" fillId="4" borderId="10" xfId="0" applyNumberFormat="1" applyFont="1" applyFill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167" fontId="1" fillId="2" borderId="35" xfId="1" applyNumberFormat="1" applyFont="1" applyFill="1" applyBorder="1" applyAlignment="1" applyProtection="1">
      <alignment horizontal="right" vertical="center"/>
      <protection locked="0"/>
    </xf>
    <xf numFmtId="0" fontId="1" fillId="9" borderId="36" xfId="0" applyNumberFormat="1" applyFont="1" applyFill="1" applyBorder="1" applyAlignment="1" applyProtection="1">
      <alignment horizontal="center" vertical="center"/>
    </xf>
    <xf numFmtId="0" fontId="1" fillId="9" borderId="37" xfId="0" applyNumberFormat="1" applyFont="1" applyFill="1" applyBorder="1" applyAlignment="1" applyProtection="1">
      <alignment vertical="center"/>
    </xf>
    <xf numFmtId="0" fontId="1" fillId="9" borderId="38" xfId="0" applyNumberFormat="1" applyFont="1" applyFill="1" applyBorder="1" applyAlignment="1" applyProtection="1">
      <alignment vertical="center"/>
    </xf>
    <xf numFmtId="38" fontId="1" fillId="6" borderId="39" xfId="0" applyNumberFormat="1" applyFont="1" applyFill="1" applyBorder="1" applyAlignment="1" applyProtection="1">
      <alignment horizontal="center" vertical="center"/>
    </xf>
    <xf numFmtId="171" fontId="1" fillId="6" borderId="40" xfId="0" applyNumberFormat="1" applyFont="1" applyFill="1" applyBorder="1" applyAlignment="1" applyProtection="1">
      <alignment horizontal="right" vertical="center"/>
    </xf>
    <xf numFmtId="171" fontId="1" fillId="6" borderId="41" xfId="0" applyNumberFormat="1" applyFont="1" applyFill="1" applyBorder="1" applyAlignment="1" applyProtection="1">
      <alignment horizontal="right" vertical="center"/>
    </xf>
    <xf numFmtId="171" fontId="1" fillId="6" borderId="42" xfId="0" applyNumberFormat="1" applyFont="1" applyFill="1" applyBorder="1" applyAlignment="1" applyProtection="1">
      <alignment horizontal="right" vertical="center"/>
    </xf>
    <xf numFmtId="171" fontId="1" fillId="6" borderId="43" xfId="0" applyNumberFormat="1" applyFont="1" applyFill="1" applyBorder="1" applyAlignment="1" applyProtection="1">
      <alignment horizontal="right" vertical="center"/>
    </xf>
    <xf numFmtId="0" fontId="1" fillId="6" borderId="51" xfId="0" applyFont="1" applyFill="1" applyBorder="1" applyAlignment="1" applyProtection="1">
      <alignment horizontal="center" vertical="center" wrapText="1"/>
    </xf>
    <xf numFmtId="168" fontId="1" fillId="0" borderId="0" xfId="0" applyNumberFormat="1" applyFont="1" applyFill="1" applyBorder="1" applyAlignment="1" applyProtection="1">
      <alignment horizontal="center" vertical="center"/>
    </xf>
    <xf numFmtId="16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right" vertical="center"/>
    </xf>
    <xf numFmtId="170" fontId="1" fillId="0" borderId="0" xfId="0" applyNumberFormat="1" applyFont="1" applyBorder="1" applyAlignment="1" applyProtection="1">
      <alignment horizontal="right" vertical="center"/>
      <protection locked="0"/>
    </xf>
    <xf numFmtId="165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5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0" fontId="1" fillId="5" borderId="53" xfId="0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21" xfId="0" applyNumberFormat="1" applyFont="1" applyFill="1" applyBorder="1" applyAlignment="1" applyProtection="1">
      <alignment horizontal="center" vertical="center"/>
    </xf>
    <xf numFmtId="0" fontId="1" fillId="7" borderId="15" xfId="0" applyNumberFormat="1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textRotation="180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52" xfId="0" applyFont="1" applyFill="1" applyBorder="1" applyAlignment="1" applyProtection="1">
      <alignment horizontal="center" vertical="center" wrapText="1"/>
    </xf>
    <xf numFmtId="0" fontId="1" fillId="6" borderId="49" xfId="0" applyFont="1" applyFill="1" applyBorder="1" applyAlignment="1" applyProtection="1">
      <alignment horizontal="center" vertical="center" wrapText="1"/>
    </xf>
    <xf numFmtId="0" fontId="1" fillId="6" borderId="47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1" fillId="6" borderId="44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24" xfId="0" applyFont="1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center" vertical="center" wrapText="1"/>
    </xf>
    <xf numFmtId="0" fontId="1" fillId="6" borderId="45" xfId="0" applyFont="1" applyFill="1" applyBorder="1" applyAlignment="1" applyProtection="1">
      <alignment horizontal="center" vertical="center" wrapText="1"/>
    </xf>
    <xf numFmtId="0" fontId="1" fillId="6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view="pageBreakPreview" topLeftCell="A10" zoomScale="60" zoomScaleNormal="60" workbookViewId="0">
      <selection activeCell="M15" sqref="M15:M23"/>
    </sheetView>
  </sheetViews>
  <sheetFormatPr defaultRowHeight="18.75"/>
  <cols>
    <col min="1" max="1" width="6.7109375" style="44" customWidth="1"/>
    <col min="2" max="2" width="19.42578125" style="16" customWidth="1"/>
    <col min="3" max="3" width="21.85546875" style="16" bestFit="1" customWidth="1"/>
    <col min="4" max="4" width="45.42578125" style="16" customWidth="1"/>
    <col min="5" max="5" width="28.7109375" style="16" customWidth="1"/>
    <col min="6" max="6" width="39.42578125" style="16" customWidth="1"/>
    <col min="7" max="7" width="30.5703125" style="16" customWidth="1"/>
    <col min="8" max="8" width="41.140625" style="16" customWidth="1"/>
    <col min="9" max="10" width="26.42578125" style="16" customWidth="1"/>
    <col min="11" max="11" width="19.85546875" style="16" customWidth="1"/>
    <col min="12" max="12" width="22.140625" style="16" customWidth="1"/>
    <col min="13" max="13" width="25.5703125" style="16" customWidth="1"/>
    <col min="14" max="17" width="19.85546875" style="16" customWidth="1"/>
    <col min="18" max="18" width="19.85546875" style="5" customWidth="1"/>
    <col min="19" max="19" width="8.5703125" style="16" customWidth="1"/>
    <col min="20" max="16384" width="9.140625" style="16"/>
  </cols>
  <sheetData>
    <row r="1" spans="1:19" s="4" customFormat="1" ht="60.75" customHeight="1">
      <c r="A1" s="1"/>
      <c r="B1" s="76" t="s">
        <v>0</v>
      </c>
      <c r="C1" s="76"/>
      <c r="D1" s="76"/>
      <c r="E1" s="77" t="s">
        <v>1</v>
      </c>
      <c r="F1" s="77"/>
      <c r="G1" s="2">
        <v>42005</v>
      </c>
      <c r="H1" s="3" t="s">
        <v>44</v>
      </c>
      <c r="L1" s="4" t="s">
        <v>2</v>
      </c>
      <c r="M1" s="5">
        <f>+P1-N7</f>
        <v>0</v>
      </c>
      <c r="N1" s="6" t="s">
        <v>3</v>
      </c>
      <c r="O1" s="7"/>
      <c r="P1" s="47">
        <f>SUM(N7)</f>
        <v>1766.9999999999998</v>
      </c>
      <c r="Q1" s="5" t="s">
        <v>4</v>
      </c>
    </row>
    <row r="2" spans="1:19" s="4" customFormat="1" ht="35.25" customHeight="1">
      <c r="A2" s="1"/>
      <c r="B2" s="78" t="s">
        <v>5</v>
      </c>
      <c r="C2" s="78"/>
      <c r="D2" s="78"/>
      <c r="E2" s="77"/>
      <c r="F2" s="77"/>
      <c r="G2" s="8"/>
      <c r="H2" s="8"/>
      <c r="N2" s="9" t="s">
        <v>6</v>
      </c>
      <c r="O2" s="10"/>
      <c r="P2" s="48"/>
      <c r="Q2" s="5" t="s">
        <v>7</v>
      </c>
    </row>
    <row r="3" spans="1:19" s="4" customFormat="1" ht="35.25" customHeight="1">
      <c r="A3" s="1"/>
      <c r="B3" s="78" t="s">
        <v>8</v>
      </c>
      <c r="C3" s="78"/>
      <c r="D3" s="78"/>
      <c r="E3" s="77" t="s">
        <v>4</v>
      </c>
      <c r="F3" s="77"/>
      <c r="N3" s="9" t="s">
        <v>9</v>
      </c>
      <c r="O3" s="10"/>
      <c r="P3" s="48">
        <f>+O7</f>
        <v>1685.3999999999999</v>
      </c>
      <c r="Q3" s="11"/>
      <c r="R3" s="14"/>
    </row>
    <row r="4" spans="1:19" s="4" customFormat="1" ht="35.25" customHeight="1" thickBot="1">
      <c r="A4" s="1"/>
      <c r="E4" s="14"/>
      <c r="F4" s="14"/>
      <c r="G4" s="9" t="s">
        <v>10</v>
      </c>
      <c r="H4" s="49">
        <v>1</v>
      </c>
      <c r="I4" s="15"/>
      <c r="J4" s="15"/>
      <c r="K4" s="15"/>
      <c r="L4" s="16"/>
      <c r="M4" s="16"/>
      <c r="N4" s="12" t="s">
        <v>11</v>
      </c>
      <c r="O4" s="13"/>
      <c r="P4" s="17"/>
      <c r="Q4" s="11"/>
      <c r="R4" s="14"/>
    </row>
    <row r="5" spans="1:19" s="4" customFormat="1" ht="33" customHeight="1" thickTop="1" thickBot="1">
      <c r="A5" s="1"/>
      <c r="B5" s="18" t="s">
        <v>12</v>
      </c>
      <c r="C5" s="50"/>
      <c r="D5" s="19"/>
      <c r="E5" s="20">
        <v>12</v>
      </c>
      <c r="F5" s="14"/>
      <c r="G5" s="9" t="s">
        <v>13</v>
      </c>
      <c r="H5" s="49">
        <v>1.6919999999999999</v>
      </c>
      <c r="N5" s="90" t="s">
        <v>14</v>
      </c>
      <c r="O5" s="90"/>
      <c r="P5" s="51">
        <f>P1-P2-P3-P4</f>
        <v>81.599999999999909</v>
      </c>
      <c r="Q5" s="11"/>
      <c r="R5" s="14"/>
    </row>
    <row r="6" spans="1:19" s="4" customFormat="1" ht="31.5" customHeight="1" thickTop="1" thickBot="1">
      <c r="A6" s="1"/>
      <c r="B6" s="52" t="s">
        <v>37</v>
      </c>
      <c r="C6" s="52"/>
      <c r="D6" s="52"/>
      <c r="E6" s="14"/>
      <c r="F6" s="14"/>
      <c r="G6" s="9" t="s">
        <v>15</v>
      </c>
      <c r="H6" s="53">
        <v>11.11</v>
      </c>
      <c r="R6" s="11"/>
      <c r="S6" s="14"/>
    </row>
    <row r="7" spans="1:19" s="4" customFormat="1" ht="27" customHeight="1" thickBot="1">
      <c r="A7" s="54"/>
      <c r="B7" s="55"/>
      <c r="C7" s="55"/>
      <c r="D7" s="56" t="s">
        <v>38</v>
      </c>
      <c r="E7" s="91" t="s">
        <v>16</v>
      </c>
      <c r="F7" s="92"/>
      <c r="G7" s="57">
        <f>SUM(G11:G28)</f>
        <v>0</v>
      </c>
      <c r="H7" s="57">
        <f>SUM(H11:H28)</f>
        <v>0</v>
      </c>
      <c r="I7" s="58">
        <f>SUM(I11:I28)</f>
        <v>0</v>
      </c>
      <c r="J7" s="59">
        <f>SUM(J11:J28)</f>
        <v>81.599999999999994</v>
      </c>
      <c r="K7" s="60">
        <f>SUM(K11:K29)</f>
        <v>0</v>
      </c>
      <c r="L7" s="60">
        <f>SUM(L11:L28)</f>
        <v>1357</v>
      </c>
      <c r="M7" s="60">
        <f>SUM(M11:M28)</f>
        <v>328.40000000000003</v>
      </c>
      <c r="N7" s="60">
        <f>SUM(N11:N28)</f>
        <v>1766.9999999999998</v>
      </c>
      <c r="O7" s="61">
        <f>SUM(O11:O28)</f>
        <v>1685.3999999999999</v>
      </c>
      <c r="P7" s="11">
        <f>+N7-SUM(I7:M7)</f>
        <v>0</v>
      </c>
    </row>
    <row r="8" spans="1:19" ht="36" customHeight="1" thickTop="1" thickBot="1">
      <c r="A8" s="79"/>
      <c r="B8" s="45"/>
      <c r="C8" s="81" t="s">
        <v>18</v>
      </c>
      <c r="D8" s="83" t="s">
        <v>19</v>
      </c>
      <c r="E8" s="82" t="s">
        <v>39</v>
      </c>
      <c r="F8" s="84" t="s">
        <v>40</v>
      </c>
      <c r="G8" s="93" t="s">
        <v>20</v>
      </c>
      <c r="H8" s="94" t="s">
        <v>21</v>
      </c>
      <c r="I8" s="97" t="s">
        <v>22</v>
      </c>
      <c r="J8" s="97" t="s">
        <v>23</v>
      </c>
      <c r="K8" s="97" t="s">
        <v>24</v>
      </c>
      <c r="L8" s="99" t="s">
        <v>41</v>
      </c>
      <c r="M8" s="100"/>
      <c r="N8" s="101" t="s">
        <v>25</v>
      </c>
      <c r="O8" s="103" t="s">
        <v>26</v>
      </c>
      <c r="P8" s="85" t="s">
        <v>27</v>
      </c>
      <c r="R8" s="16"/>
    </row>
    <row r="9" spans="1:19" ht="36" customHeight="1" thickTop="1" thickBot="1">
      <c r="A9" s="80"/>
      <c r="B9" s="45" t="s">
        <v>17</v>
      </c>
      <c r="C9" s="82"/>
      <c r="D9" s="82"/>
      <c r="E9" s="82"/>
      <c r="F9" s="84"/>
      <c r="G9" s="93"/>
      <c r="H9" s="95"/>
      <c r="I9" s="98" t="s">
        <v>22</v>
      </c>
      <c r="J9" s="98"/>
      <c r="K9" s="98" t="s">
        <v>42</v>
      </c>
      <c r="L9" s="86" t="s">
        <v>28</v>
      </c>
      <c r="M9" s="88" t="s">
        <v>29</v>
      </c>
      <c r="N9" s="102"/>
      <c r="O9" s="104"/>
      <c r="P9" s="85"/>
      <c r="R9" s="16"/>
    </row>
    <row r="10" spans="1:19" ht="37.5" customHeight="1" thickTop="1" thickBot="1">
      <c r="A10" s="80"/>
      <c r="B10" s="46"/>
      <c r="C10" s="82"/>
      <c r="D10" s="82"/>
      <c r="E10" s="82"/>
      <c r="F10" s="84"/>
      <c r="G10" s="62" t="s">
        <v>30</v>
      </c>
      <c r="H10" s="96"/>
      <c r="I10" s="98"/>
      <c r="J10" s="98"/>
      <c r="K10" s="98"/>
      <c r="L10" s="87"/>
      <c r="M10" s="89"/>
      <c r="N10" s="102"/>
      <c r="O10" s="104"/>
      <c r="P10" s="85"/>
      <c r="R10" s="16"/>
    </row>
    <row r="11" spans="1:19" ht="37.5" customHeight="1" thickTop="1">
      <c r="A11" s="21">
        <v>1</v>
      </c>
      <c r="B11" s="22">
        <v>42008</v>
      </c>
      <c r="C11" s="23" t="s">
        <v>36</v>
      </c>
      <c r="D11" s="24" t="s">
        <v>31</v>
      </c>
      <c r="E11" s="25" t="s">
        <v>45</v>
      </c>
      <c r="F11" s="25"/>
      <c r="G11" s="26"/>
      <c r="H11" s="27"/>
      <c r="I11" s="28"/>
      <c r="J11" s="28">
        <v>13.5</v>
      </c>
      <c r="K11" s="29"/>
      <c r="L11" s="30"/>
      <c r="M11" s="31"/>
      <c r="N11" s="32">
        <f t="shared" ref="N11:N14" si="0">SUM(H11:M11)</f>
        <v>13.5</v>
      </c>
      <c r="O11" s="33"/>
      <c r="P11" s="34"/>
      <c r="R11" s="16"/>
    </row>
    <row r="12" spans="1:19" ht="37.5" customHeight="1">
      <c r="A12" s="35">
        <v>2</v>
      </c>
      <c r="B12" s="22">
        <v>42012</v>
      </c>
      <c r="C12" s="24" t="s">
        <v>32</v>
      </c>
      <c r="D12" s="24" t="s">
        <v>43</v>
      </c>
      <c r="E12" s="25" t="s">
        <v>45</v>
      </c>
      <c r="F12" s="25"/>
      <c r="G12" s="26"/>
      <c r="H12" s="27"/>
      <c r="I12" s="28"/>
      <c r="J12" s="28"/>
      <c r="K12" s="29"/>
      <c r="L12" s="30"/>
      <c r="M12" s="31">
        <v>127</v>
      </c>
      <c r="N12" s="32">
        <f t="shared" si="0"/>
        <v>127</v>
      </c>
      <c r="O12" s="33">
        <v>127</v>
      </c>
      <c r="P12" s="34"/>
      <c r="R12" s="16"/>
    </row>
    <row r="13" spans="1:19" ht="37.5" customHeight="1">
      <c r="A13" s="21">
        <v>3</v>
      </c>
      <c r="B13" s="22">
        <v>42012</v>
      </c>
      <c r="C13" s="24" t="s">
        <v>32</v>
      </c>
      <c r="D13" s="24" t="s">
        <v>46</v>
      </c>
      <c r="E13" s="25" t="s">
        <v>45</v>
      </c>
      <c r="F13" s="25"/>
      <c r="G13" s="26"/>
      <c r="H13" s="27"/>
      <c r="I13" s="28"/>
      <c r="J13" s="28"/>
      <c r="K13" s="29"/>
      <c r="L13" s="30"/>
      <c r="M13" s="31">
        <v>80</v>
      </c>
      <c r="N13" s="32">
        <f t="shared" si="0"/>
        <v>80</v>
      </c>
      <c r="O13" s="33">
        <v>80</v>
      </c>
      <c r="P13" s="34"/>
      <c r="R13" s="16"/>
    </row>
    <row r="14" spans="1:19" ht="37.5" customHeight="1">
      <c r="A14" s="35">
        <v>4</v>
      </c>
      <c r="B14" s="22">
        <v>42012</v>
      </c>
      <c r="C14" s="24" t="s">
        <v>32</v>
      </c>
      <c r="D14" s="24" t="s">
        <v>47</v>
      </c>
      <c r="E14" s="25" t="s">
        <v>45</v>
      </c>
      <c r="F14" s="25"/>
      <c r="G14" s="26"/>
      <c r="H14" s="27"/>
      <c r="I14" s="28"/>
      <c r="J14" s="28"/>
      <c r="K14" s="29"/>
      <c r="L14" s="30">
        <v>742.5</v>
      </c>
      <c r="M14" s="31"/>
      <c r="N14" s="32">
        <f t="shared" si="0"/>
        <v>742.5</v>
      </c>
      <c r="O14" s="33">
        <v>742.5</v>
      </c>
      <c r="P14" s="34"/>
      <c r="R14" s="16"/>
    </row>
    <row r="15" spans="1:19" ht="37.5" customHeight="1">
      <c r="A15" s="21">
        <v>5</v>
      </c>
      <c r="B15" s="22">
        <v>42017</v>
      </c>
      <c r="C15" s="24" t="s">
        <v>36</v>
      </c>
      <c r="D15" s="24" t="s">
        <v>31</v>
      </c>
      <c r="E15" s="25" t="s">
        <v>45</v>
      </c>
      <c r="F15" s="25"/>
      <c r="G15" s="26"/>
      <c r="H15" s="27"/>
      <c r="I15" s="28"/>
      <c r="J15" s="28">
        <v>17.8</v>
      </c>
      <c r="K15" s="29"/>
      <c r="L15" s="30"/>
      <c r="M15" s="31"/>
      <c r="N15" s="32">
        <f t="shared" ref="N15:N17" si="1">SUM(H15:M15)</f>
        <v>17.8</v>
      </c>
      <c r="O15" s="33"/>
      <c r="P15" s="34"/>
      <c r="R15" s="16"/>
    </row>
    <row r="16" spans="1:19" ht="37.5" customHeight="1">
      <c r="A16" s="35">
        <v>6</v>
      </c>
      <c r="B16" s="22">
        <v>42017</v>
      </c>
      <c r="C16" s="24" t="s">
        <v>36</v>
      </c>
      <c r="D16" s="24" t="s">
        <v>31</v>
      </c>
      <c r="E16" s="25" t="s">
        <v>48</v>
      </c>
      <c r="F16" s="25"/>
      <c r="G16" s="26"/>
      <c r="H16" s="27"/>
      <c r="I16" s="28"/>
      <c r="J16" s="28">
        <v>7.05</v>
      </c>
      <c r="K16" s="29"/>
      <c r="L16" s="30"/>
      <c r="M16" s="31"/>
      <c r="N16" s="32">
        <f t="shared" si="1"/>
        <v>7.05</v>
      </c>
      <c r="O16" s="33"/>
      <c r="P16" s="34"/>
      <c r="R16" s="16"/>
    </row>
    <row r="17" spans="1:18" ht="37.5" customHeight="1">
      <c r="A17" s="21">
        <v>7</v>
      </c>
      <c r="B17" s="22">
        <v>42017</v>
      </c>
      <c r="C17" s="24" t="s">
        <v>36</v>
      </c>
      <c r="D17" s="24" t="s">
        <v>31</v>
      </c>
      <c r="E17" s="25" t="s">
        <v>48</v>
      </c>
      <c r="F17" s="25"/>
      <c r="G17" s="26"/>
      <c r="H17" s="27"/>
      <c r="I17" s="28"/>
      <c r="J17" s="28">
        <v>11</v>
      </c>
      <c r="K17" s="29"/>
      <c r="L17" s="30"/>
      <c r="M17" s="31"/>
      <c r="N17" s="32">
        <f t="shared" si="1"/>
        <v>11</v>
      </c>
      <c r="O17" s="33"/>
      <c r="P17" s="34"/>
      <c r="R17" s="16"/>
    </row>
    <row r="18" spans="1:18" ht="37.5" customHeight="1">
      <c r="A18" s="35">
        <v>8</v>
      </c>
      <c r="B18" s="22">
        <v>42017</v>
      </c>
      <c r="C18" s="24" t="s">
        <v>32</v>
      </c>
      <c r="D18" s="24" t="s">
        <v>47</v>
      </c>
      <c r="E18" s="25" t="s">
        <v>48</v>
      </c>
      <c r="F18" s="25"/>
      <c r="G18" s="26"/>
      <c r="H18" s="27"/>
      <c r="I18" s="28"/>
      <c r="J18" s="28"/>
      <c r="K18" s="29"/>
      <c r="L18" s="30">
        <v>71</v>
      </c>
      <c r="M18" s="31"/>
      <c r="N18" s="32">
        <f t="shared" ref="N18:N27" si="2">SUM(H18:M18)</f>
        <v>71</v>
      </c>
      <c r="O18" s="33">
        <v>71</v>
      </c>
      <c r="P18" s="34"/>
      <c r="R18" s="16"/>
    </row>
    <row r="19" spans="1:18" ht="37.5" customHeight="1">
      <c r="A19" s="21">
        <v>9</v>
      </c>
      <c r="B19" s="22">
        <v>42018</v>
      </c>
      <c r="C19" s="24" t="s">
        <v>36</v>
      </c>
      <c r="D19" s="24" t="s">
        <v>31</v>
      </c>
      <c r="E19" s="25" t="s">
        <v>48</v>
      </c>
      <c r="F19" s="25"/>
      <c r="G19" s="26"/>
      <c r="H19" s="27"/>
      <c r="I19" s="28"/>
      <c r="J19" s="28">
        <v>7.15</v>
      </c>
      <c r="K19" s="29"/>
      <c r="L19" s="30"/>
      <c r="M19" s="31"/>
      <c r="N19" s="32">
        <f t="shared" si="2"/>
        <v>7.15</v>
      </c>
      <c r="O19" s="33"/>
      <c r="P19" s="34"/>
      <c r="R19" s="16"/>
    </row>
    <row r="20" spans="1:18" ht="37.5" customHeight="1">
      <c r="A20" s="35">
        <v>10</v>
      </c>
      <c r="B20" s="22">
        <v>42018</v>
      </c>
      <c r="C20" s="23" t="s">
        <v>32</v>
      </c>
      <c r="D20" s="24" t="s">
        <v>43</v>
      </c>
      <c r="E20" s="25" t="s">
        <v>48</v>
      </c>
      <c r="F20" s="25"/>
      <c r="G20" s="26"/>
      <c r="H20" s="27"/>
      <c r="I20" s="28"/>
      <c r="J20" s="28"/>
      <c r="K20" s="29"/>
      <c r="L20" s="30"/>
      <c r="M20" s="31">
        <v>41.8</v>
      </c>
      <c r="N20" s="32">
        <f t="shared" si="2"/>
        <v>41.8</v>
      </c>
      <c r="O20" s="33">
        <v>41.8</v>
      </c>
      <c r="P20" s="34"/>
      <c r="R20" s="16"/>
    </row>
    <row r="21" spans="1:18" ht="37.5" customHeight="1">
      <c r="A21" s="21">
        <v>11</v>
      </c>
      <c r="B21" s="22">
        <v>42018</v>
      </c>
      <c r="C21" s="23" t="s">
        <v>32</v>
      </c>
      <c r="D21" s="24" t="s">
        <v>43</v>
      </c>
      <c r="E21" s="25" t="s">
        <v>48</v>
      </c>
      <c r="F21" s="25"/>
      <c r="G21" s="26"/>
      <c r="H21" s="27"/>
      <c r="I21" s="28"/>
      <c r="J21" s="28"/>
      <c r="K21" s="29"/>
      <c r="L21" s="30"/>
      <c r="M21" s="31">
        <v>38.6</v>
      </c>
      <c r="N21" s="32">
        <f t="shared" si="2"/>
        <v>38.6</v>
      </c>
      <c r="O21" s="33">
        <v>38.6</v>
      </c>
      <c r="P21" s="34"/>
      <c r="R21" s="16"/>
    </row>
    <row r="22" spans="1:18" ht="37.5" customHeight="1">
      <c r="A22" s="35">
        <v>12</v>
      </c>
      <c r="B22" s="22">
        <v>42018</v>
      </c>
      <c r="C22" s="23" t="s">
        <v>36</v>
      </c>
      <c r="D22" s="24" t="s">
        <v>31</v>
      </c>
      <c r="E22" s="25" t="s">
        <v>45</v>
      </c>
      <c r="F22" s="25"/>
      <c r="G22" s="26"/>
      <c r="H22" s="27"/>
      <c r="I22" s="28"/>
      <c r="J22" s="28">
        <v>14.1</v>
      </c>
      <c r="K22" s="29"/>
      <c r="L22" s="30"/>
      <c r="M22" s="31"/>
      <c r="N22" s="32">
        <f t="shared" si="2"/>
        <v>14.1</v>
      </c>
      <c r="O22" s="33"/>
      <c r="P22" s="34"/>
      <c r="R22" s="16"/>
    </row>
    <row r="23" spans="1:18" ht="37.5" customHeight="1">
      <c r="A23" s="21">
        <v>13</v>
      </c>
      <c r="B23" s="22">
        <v>42018</v>
      </c>
      <c r="C23" s="23" t="s">
        <v>36</v>
      </c>
      <c r="D23" s="24" t="s">
        <v>31</v>
      </c>
      <c r="E23" s="25" t="s">
        <v>45</v>
      </c>
      <c r="F23" s="25"/>
      <c r="G23" s="26"/>
      <c r="H23" s="27"/>
      <c r="I23" s="28"/>
      <c r="J23" s="28">
        <v>11</v>
      </c>
      <c r="K23" s="29"/>
      <c r="L23" s="30"/>
      <c r="M23" s="31"/>
      <c r="N23" s="32">
        <f t="shared" si="2"/>
        <v>11</v>
      </c>
      <c r="O23" s="33"/>
      <c r="P23" s="34"/>
      <c r="R23" s="16"/>
    </row>
    <row r="24" spans="1:18" ht="37.5" customHeight="1">
      <c r="A24" s="35">
        <v>14</v>
      </c>
      <c r="B24" s="22">
        <v>42018</v>
      </c>
      <c r="C24" s="23" t="s">
        <v>32</v>
      </c>
      <c r="D24" s="24" t="s">
        <v>49</v>
      </c>
      <c r="E24" s="25" t="s">
        <v>48</v>
      </c>
      <c r="F24" s="25"/>
      <c r="G24" s="26"/>
      <c r="H24" s="27"/>
      <c r="I24" s="28"/>
      <c r="J24" s="28"/>
      <c r="K24" s="29"/>
      <c r="L24" s="30">
        <v>303.5</v>
      </c>
      <c r="M24" s="31"/>
      <c r="N24" s="32">
        <f t="shared" si="2"/>
        <v>303.5</v>
      </c>
      <c r="O24" s="33">
        <v>303.5</v>
      </c>
      <c r="P24" s="34"/>
      <c r="R24" s="16"/>
    </row>
    <row r="25" spans="1:18" ht="37.5" customHeight="1">
      <c r="A25" s="21">
        <v>15</v>
      </c>
      <c r="B25" s="22">
        <v>42019</v>
      </c>
      <c r="C25" s="23" t="s">
        <v>32</v>
      </c>
      <c r="D25" s="24" t="s">
        <v>43</v>
      </c>
      <c r="E25" s="25" t="s">
        <v>45</v>
      </c>
      <c r="F25" s="25"/>
      <c r="G25" s="26"/>
      <c r="H25" s="27"/>
      <c r="I25" s="28"/>
      <c r="J25" s="28"/>
      <c r="K25" s="29"/>
      <c r="L25" s="30">
        <v>75</v>
      </c>
      <c r="M25" s="31"/>
      <c r="N25" s="32">
        <f t="shared" si="2"/>
        <v>75</v>
      </c>
      <c r="O25" s="33">
        <v>75</v>
      </c>
      <c r="P25" s="34"/>
      <c r="R25" s="16"/>
    </row>
    <row r="26" spans="1:18" ht="37.5" customHeight="1">
      <c r="A26" s="35">
        <v>16</v>
      </c>
      <c r="B26" s="22">
        <v>42024</v>
      </c>
      <c r="C26" s="23" t="s">
        <v>32</v>
      </c>
      <c r="D26" s="24" t="s">
        <v>43</v>
      </c>
      <c r="E26" s="25" t="s">
        <v>45</v>
      </c>
      <c r="F26" s="25"/>
      <c r="G26" s="26"/>
      <c r="H26" s="27"/>
      <c r="I26" s="28"/>
      <c r="J26" s="28"/>
      <c r="K26" s="29"/>
      <c r="L26" s="30">
        <v>165</v>
      </c>
      <c r="M26" s="31"/>
      <c r="N26" s="32">
        <f t="shared" si="2"/>
        <v>165</v>
      </c>
      <c r="O26" s="33">
        <v>165</v>
      </c>
      <c r="P26" s="34"/>
      <c r="R26" s="16"/>
    </row>
    <row r="27" spans="1:18" ht="37.5" customHeight="1">
      <c r="A27" s="21">
        <v>17</v>
      </c>
      <c r="B27" s="22">
        <v>42027</v>
      </c>
      <c r="C27" s="24" t="s">
        <v>32</v>
      </c>
      <c r="D27" s="24" t="s">
        <v>43</v>
      </c>
      <c r="E27" s="25" t="s">
        <v>45</v>
      </c>
      <c r="F27" s="25"/>
      <c r="G27" s="26"/>
      <c r="H27" s="27"/>
      <c r="I27" s="28"/>
      <c r="J27" s="28"/>
      <c r="K27" s="29"/>
      <c r="L27" s="30"/>
      <c r="M27" s="31">
        <v>41</v>
      </c>
      <c r="N27" s="32">
        <f t="shared" si="2"/>
        <v>41</v>
      </c>
      <c r="O27" s="33">
        <v>41</v>
      </c>
      <c r="P27" s="34"/>
      <c r="R27" s="16"/>
    </row>
    <row r="28" spans="1:18" ht="37.5" customHeight="1">
      <c r="A28" s="35">
        <v>18</v>
      </c>
      <c r="B28" s="22"/>
      <c r="C28" s="24"/>
      <c r="D28" s="24"/>
      <c r="E28" s="25"/>
      <c r="F28" s="25"/>
      <c r="G28" s="26"/>
      <c r="H28" s="27"/>
      <c r="I28" s="28"/>
      <c r="J28" s="28"/>
      <c r="K28" s="29"/>
      <c r="L28" s="30"/>
      <c r="M28" s="31"/>
      <c r="N28" s="32">
        <f t="shared" ref="N28" si="3">SUM(H28:M28)</f>
        <v>0</v>
      </c>
      <c r="O28" s="33"/>
      <c r="P28" s="34"/>
      <c r="R28" s="16"/>
    </row>
    <row r="29" spans="1:18" ht="30" customHeight="1">
      <c r="A29" s="63"/>
      <c r="B29" s="64"/>
      <c r="C29" s="65"/>
      <c r="D29" s="66"/>
      <c r="E29" s="66"/>
      <c r="F29" s="66"/>
      <c r="G29" s="67"/>
      <c r="H29" s="68"/>
      <c r="I29" s="68"/>
      <c r="J29" s="68"/>
      <c r="K29" s="69"/>
      <c r="L29" s="69"/>
      <c r="M29" s="69"/>
      <c r="N29" s="70"/>
      <c r="O29" s="71"/>
      <c r="P29" s="72"/>
      <c r="R29" s="16"/>
    </row>
    <row r="30" spans="1:18" ht="30" customHeight="1">
      <c r="A30" s="63"/>
      <c r="B30" s="38"/>
      <c r="C30" s="39"/>
      <c r="D30" s="39"/>
      <c r="E30" s="39"/>
      <c r="F30" s="39"/>
      <c r="G30" s="40"/>
      <c r="H30" s="41"/>
      <c r="I30" s="41"/>
      <c r="J30" s="41"/>
      <c r="K30" s="42"/>
      <c r="L30" s="42"/>
      <c r="M30" s="42"/>
      <c r="N30" s="73"/>
      <c r="O30" s="74"/>
      <c r="P30" s="43"/>
      <c r="R30" s="16"/>
    </row>
    <row r="31" spans="1:18" ht="46.5" customHeight="1">
      <c r="A31" s="36"/>
      <c r="B31" s="75" t="s">
        <v>33</v>
      </c>
      <c r="C31" s="75"/>
      <c r="D31" s="75"/>
      <c r="E31" s="37"/>
      <c r="F31" s="37"/>
      <c r="G31" s="75" t="s">
        <v>34</v>
      </c>
      <c r="H31" s="75"/>
      <c r="I31" s="75"/>
      <c r="J31" s="37"/>
      <c r="K31" s="37"/>
      <c r="L31" s="75" t="s">
        <v>35</v>
      </c>
      <c r="M31" s="75"/>
      <c r="N31" s="75"/>
      <c r="O31" s="37"/>
      <c r="P31" s="43"/>
      <c r="Q31" s="43"/>
      <c r="R31" s="16"/>
    </row>
    <row r="32" spans="1:18" ht="46.5" customHeight="1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43"/>
      <c r="Q32" s="43"/>
      <c r="R32" s="43"/>
    </row>
  </sheetData>
  <mergeCells count="24"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A8:A10"/>
    <mergeCell ref="C8:C10"/>
    <mergeCell ref="D8:D10"/>
    <mergeCell ref="E8:E10"/>
    <mergeCell ref="F8:F10"/>
    <mergeCell ref="B1:D1"/>
    <mergeCell ref="E1:F1"/>
    <mergeCell ref="B2:D2"/>
    <mergeCell ref="E2:F2"/>
    <mergeCell ref="B3:D3"/>
    <mergeCell ref="E3:F3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sqref="G29:G30">
      <formula1>1</formula1>
      <formula2>0</formula2>
    </dataValidation>
    <dataValidation type="decimal" operator="greaterThanOrEqual" allowBlank="1" showErrorMessage="1" errorTitle="Valore" error="Inserire un numero maggiore o uguale a 0 (zero)!" sqref="H29:M30 H11:H28">
      <formula1>0</formula1>
      <formula2>0</formula2>
    </dataValidation>
    <dataValidation type="textLength" operator="greaterThan" allowBlank="1" showErrorMessage="1" sqref="F30">
      <formula1>1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28">
      <formula1>0</formula1>
      <formula2>0</formula2>
    </dataValidation>
    <dataValidation allowBlank="1" promptTitle="Km percorsi" prompt="Inserire i km percorsi." sqref="G10:G2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whole" operator="greaterThanOrEqual" allowBlank="1" showErrorMessage="1" errorTitle="Valore" error="Inserire un numero maggiore o uguale a 0 (zero)!" sqref="N11:N30">
      <formula1>0</formula1>
      <formula2>0</formula2>
    </dataValidation>
  </dataValidations>
  <pageMargins left="0.70866141732283472" right="0.70866141732283472" top="1.6141732283464567" bottom="0.74803149606299213" header="0.31496062992125984" footer="0.31496062992125984"/>
  <pageSetup paperSize="9" scale="2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Spese EURO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2015-02-06T10:06:14Z</cp:lastPrinted>
  <dcterms:created xsi:type="dcterms:W3CDTF">2014-10-16T15:33:37Z</dcterms:created>
  <dcterms:modified xsi:type="dcterms:W3CDTF">2015-02-06T14:47:44Z</dcterms:modified>
</cp:coreProperties>
</file>