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15" yWindow="0" windowWidth="1980" windowHeight="11760" activeTab="0"/>
  </bookViews>
  <sheets>
    <sheet name="Expense Value EUR " sheetId="1" r:id="rId1"/>
    <sheet name="Expense Value USD" sheetId="2" r:id="rId2"/>
    <sheet name="Calculation page" sheetId="3" r:id="rId3"/>
    <sheet name="Invoice (2)" sheetId="4" r:id="rId4"/>
  </sheets>
  <definedNames>
    <definedName name="InvoiceNoDetails">"InvoiceDetails[Invoice No]"</definedName>
    <definedName name="_xlnm.Print_Area" localSheetId="3">'Invoice (2)'!$A$1:$E$33</definedName>
    <definedName name="rngInvoice" localSheetId="3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<sst xmlns="http://schemas.openxmlformats.org/spreadsheetml/2006/main" count="147" uniqueCount="75">
  <si>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</si>
  <si>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</si>
  <si>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</si>
  <si>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</si>
  <si>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</si>
  <si>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</si>
  <si>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</si>
  <si>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</si>
  <si>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</si>
  <si>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</si>
  <si>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</si>
  <si>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No. Attached documents:</t>
  </si>
  <si>
    <t>Fuel cost (for company card)</t>
  </si>
  <si>
    <t>TOTAL REFUND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</si>
  <si>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</si>
  <si>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</si>
  <si>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</si>
  <si>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</si>
  <si>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</si>
  <si>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</si>
  <si>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</si>
  <si>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</si>
  <si>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</si>
  <si>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</si>
  <si>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</si>
  <si>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</si>
  <si>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</si>
  <si>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</si>
  <si>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</si>
  <si>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</si>
  <si>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</si>
  <si>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</si>
  <si>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</si>
  <si>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</si>
  <si>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</si>
  <si>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</si>
  <si>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</si>
  <si>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</si>
  <si>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</si>
  <si>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</si>
  <si>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</si>
  <si>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</si>
  <si>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</si>
  <si>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</si>
  <si>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</si>
  <si>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</si>
  <si>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</si>
  <si>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</si>
  <si>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</si>
  <si>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</si>
  <si>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</si>
  <si>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</si>
  <si>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</si>
  <si>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</si>
  <si>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</si>
  <si>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</si>
  <si>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</si>
  <si>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</si>
  <si>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Date:</t>
  </si>
  <si>
    <t>Month  2014 invoice</t>
  </si>
  <si>
    <t>Office Rent $1657.44-550</t>
  </si>
  <si>
    <t>EURO Value</t>
  </si>
  <si>
    <t xml:space="preserve">Phone </t>
  </si>
  <si>
    <t>January 2015</t>
  </si>
  <si>
    <t>01_01</t>
  </si>
  <si>
    <t>(amount EURO)</t>
  </si>
  <si>
    <t>HT Meeting</t>
  </si>
  <si>
    <t>Italy</t>
  </si>
  <si>
    <t>Meal</t>
  </si>
  <si>
    <t>Page EUR</t>
  </si>
  <si>
    <t>USD Value</t>
  </si>
  <si>
    <t>31st January 2015</t>
  </si>
  <si>
    <t>01_02</t>
  </si>
  <si>
    <t>(amount USD)</t>
  </si>
  <si>
    <t>USA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</si>
</sst>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yyyy"/>
    <numFmt numFmtId="179" formatCode="\$#,##0.00"/>
    <numFmt numFmtId="180" formatCode="\ * #,##0.00\ ;&quot;-&quot;* #,##0.00\ ;\ * &quot;-&quot;??\ "/>
    <numFmt numFmtId="181" formatCode="_-[$EUR]* #,##0.00_-;_-[$EUR]* \(#,##0.00\)_-;_-[$EUR]* &quot;-&quot;??;_-@_-"/>
    <numFmt numFmtId="182" formatCode="#.##&quot; km/l&quot;"/>
    <numFmt numFmtId="183" formatCode="[$EUR]#,##0.00"/>
    <numFmt numFmtId="184" formatCode="dd/mm/yy"/>
    <numFmt numFmtId="185" formatCode="[$€-2]\ #,##0;[Red]\-[$€-2]\ #,##0"/>
    <numFmt numFmtId="186" formatCode="[$€-2]\ #,##0.00;[Red]\-[$€-2]\ #,##0.00"/>
    <numFmt numFmtId="187" formatCode="_([$€-2]\ * #,##0.00_);_([$€-2]\ * \(#,##0.00\);_([$€-2]\ * &quot;-&quot;??_);_(@_)"/>
    <numFmt numFmtId="188" formatCode="_([$$-409]* #,##0.00_);_([$$-409]* \(#,##0.00\);_([$$-409]* &quot;-&quot;??_);_(@_)"/>
    <numFmt numFmtId="189" formatCode="&quot;$&quot;#,##0.00"/>
    <numFmt numFmtId="190" formatCode="_([$COP]\ * #,##0.00_);_([$COP]\ * \(#,##0.00\);_([$COP]\ * &quot;-&quot;??_);_(@_)"/>
    <numFmt numFmtId="191" formatCode="_([$MXN]\ * #,##0.00_);_([$MXN]\ * \(#,##0.00\);_([$MXN]\ * &quot;-&quot;??_);_(@_)"/>
    <numFmt numFmtId="192" formatCode="m/d/yyyy"/>
    <numFmt numFmtId="193" formatCode="_([$VEF]\ * #,##0.00_);_([$VEF]\ * \(#,##0.00\);_([$VEF]\ * &quot;-&quot;??_);_(@_)"/>
    <numFmt numFmtId="194" formatCode="_([$VEB]\ * #,##0.00_);_([$VEB]\ * \(#,##0.00\);_([$VEB]\ * &quot;-&quot;??_);_(@_)"/>
    <numFmt numFmtId="195" formatCode="_-[$£-809]* #,##0.00_-;\-[$£-809]* #,##0.00_-;_-[$£-809]* &quot;-&quot;??_-;_-@_-"/>
    <numFmt numFmtId="196" formatCode="@\ \ "/>
    <numFmt numFmtId="197" formatCode="[$$-80A]#,##0.00"/>
    <numFmt numFmtId="198" formatCode="mmm\-yyyy"/>
    <numFmt numFmtId="199" formatCode="&quot;€&quot;\ #,##0.00"/>
  </numFmts>
  <fonts count="5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color indexed="8"/>
      <name val="Lucida Grande"/>
      <family val="0"/>
    </font>
    <font>
      <sz val="16"/>
      <color indexed="8"/>
      <name val="Arial Rounded MT Bold"/>
      <family val="2"/>
    </font>
    <font>
      <sz val="16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Lucida Grande"/>
      <family val="0"/>
    </font>
    <font>
      <sz val="16"/>
      <color rgb="FF000000"/>
      <name val="Times New Roman Bold"/>
      <family val="0"/>
    </font>
    <font>
      <sz val="16"/>
      <color rgb="FF000000"/>
      <name val="Arial Rounded MT Bold"/>
      <family val="2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</borders>
  <cellStyleXfs count="62">
    <xf numFmtId="197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197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9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80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9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81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80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80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82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9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9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vertical="center"/>
    </xf>
    <xf numFmtId="179" fontId="2" fillId="33" borderId="41" xfId="0" applyNumberFormat="1" applyFont="1" applyFill="1" applyBorder="1" applyAlignment="1">
      <alignment vertical="center"/>
    </xf>
    <xf numFmtId="4" fontId="2" fillId="33" borderId="42" xfId="0" applyNumberFormat="1" applyFont="1" applyFill="1" applyBorder="1" applyAlignment="1">
      <alignment vertical="center"/>
    </xf>
    <xf numFmtId="0" fontId="2" fillId="33" borderId="43" xfId="0" applyNumberFormat="1" applyFont="1" applyFill="1" applyBorder="1" applyAlignment="1">
      <alignment vertical="center"/>
    </xf>
    <xf numFmtId="1" fontId="2" fillId="33" borderId="44" xfId="0" applyNumberFormat="1" applyFont="1" applyFill="1" applyBorder="1" applyAlignment="1">
      <alignment horizontal="center" vertical="center"/>
    </xf>
    <xf numFmtId="184" fontId="2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5" xfId="0" applyNumberFormat="1" applyFont="1" applyFill="1" applyBorder="1" applyAlignment="1">
      <alignment horizontal="center" vertical="center"/>
    </xf>
    <xf numFmtId="180" fontId="2" fillId="33" borderId="45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79" fontId="2" fillId="33" borderId="45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179" fontId="2" fillId="33" borderId="46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vertical="center"/>
    </xf>
    <xf numFmtId="179" fontId="2" fillId="33" borderId="48" xfId="0" applyNumberFormat="1" applyFont="1" applyFill="1" applyBorder="1" applyAlignment="1">
      <alignment vertical="center"/>
    </xf>
    <xf numFmtId="14" fontId="2" fillId="33" borderId="49" xfId="0" applyNumberFormat="1" applyFont="1" applyFill="1" applyBorder="1" applyAlignment="1">
      <alignment horizontal="center" vertical="center"/>
    </xf>
    <xf numFmtId="188" fontId="2" fillId="33" borderId="41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30" fillId="0" borderId="0" xfId="55" applyFont="1">
      <alignment/>
      <protection/>
    </xf>
    <xf numFmtId="14" fontId="31" fillId="0" borderId="0" xfId="55" applyNumberFormat="1" applyFont="1" applyAlignment="1">
      <alignment horizontal="right" vertical="top" wrapText="1"/>
      <protection/>
    </xf>
    <xf numFmtId="14" fontId="30" fillId="0" borderId="0" xfId="55" applyNumberFormat="1" applyFont="1">
      <alignment/>
      <protection/>
    </xf>
    <xf numFmtId="0" fontId="30" fillId="0" borderId="0" xfId="55" applyFont="1" applyAlignment="1">
      <alignment horizontal="right" vertical="center"/>
      <protection/>
    </xf>
    <xf numFmtId="0" fontId="30" fillId="0" borderId="0" xfId="55" applyFont="1" applyAlignment="1">
      <alignment vertical="center"/>
      <protection/>
    </xf>
    <xf numFmtId="189" fontId="30" fillId="0" borderId="0" xfId="55" applyNumberFormat="1" applyFont="1" applyAlignment="1">
      <alignment vertical="center"/>
      <protection/>
    </xf>
    <xf numFmtId="0" fontId="31" fillId="39" borderId="50" xfId="55" applyFont="1" applyFill="1" applyBorder="1" applyAlignment="1">
      <alignment vertical="center"/>
      <protection/>
    </xf>
    <xf numFmtId="196" fontId="31" fillId="39" borderId="50" xfId="55" applyNumberFormat="1" applyFont="1" applyFill="1" applyBorder="1" applyAlignment="1">
      <alignment horizontal="right" vertical="center"/>
      <protection/>
    </xf>
    <xf numFmtId="189" fontId="31" fillId="39" borderId="51" xfId="55" applyNumberFormat="1" applyFont="1" applyFill="1" applyBorder="1" applyAlignment="1">
      <alignment horizontal="right" vertical="center"/>
      <protection/>
    </xf>
    <xf numFmtId="0" fontId="30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/>
      <protection/>
    </xf>
    <xf numFmtId="14" fontId="30" fillId="0" borderId="0" xfId="55" applyNumberFormat="1" applyFont="1" applyAlignment="1">
      <alignment vertical="center"/>
      <protection/>
    </xf>
    <xf numFmtId="189" fontId="2" fillId="33" borderId="12" xfId="0" applyNumberFormat="1" applyFont="1" applyFill="1" applyBorder="1" applyAlignment="1">
      <alignment vertical="center"/>
    </xf>
    <xf numFmtId="189" fontId="52" fillId="40" borderId="52" xfId="0" applyNumberFormat="1" applyFont="1" applyFill="1" applyBorder="1" applyAlignment="1">
      <alignment vertical="center"/>
    </xf>
    <xf numFmtId="199" fontId="3" fillId="33" borderId="12" xfId="0" applyNumberFormat="1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83" fontId="3" fillId="33" borderId="53" xfId="0" applyNumberFormat="1" applyFont="1" applyFill="1" applyBorder="1" applyAlignment="1">
      <alignment horizontal="center" vertical="center" wrapText="1"/>
    </xf>
    <xf numFmtId="183" fontId="3" fillId="33" borderId="35" xfId="0" applyNumberFormat="1" applyFont="1" applyFill="1" applyBorder="1" applyAlignment="1">
      <alignment horizontal="center" vertical="center" wrapText="1"/>
    </xf>
    <xf numFmtId="183" fontId="3" fillId="33" borderId="54" xfId="0" applyNumberFormat="1" applyFont="1" applyFill="1" applyBorder="1" applyAlignment="1">
      <alignment horizontal="center" vertical="center" wrapText="1"/>
    </xf>
    <xf numFmtId="0" fontId="2" fillId="37" borderId="55" xfId="0" applyNumberFormat="1" applyFont="1" applyFill="1" applyBorder="1" applyAlignment="1">
      <alignment horizontal="center" vertical="center" wrapText="1"/>
    </xf>
    <xf numFmtId="0" fontId="2" fillId="37" borderId="56" xfId="0" applyNumberFormat="1" applyFont="1" applyFill="1" applyBorder="1" applyAlignment="1">
      <alignment horizontal="center" vertical="center" wrapText="1"/>
    </xf>
    <xf numFmtId="0" fontId="2" fillId="37" borderId="57" xfId="0" applyNumberFormat="1" applyFont="1" applyFill="1" applyBorder="1" applyAlignment="1">
      <alignment horizontal="center" vertical="center" wrapText="1"/>
    </xf>
    <xf numFmtId="0" fontId="2" fillId="37" borderId="58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59" xfId="0" applyNumberFormat="1" applyFont="1" applyFill="1" applyBorder="1" applyAlignment="1">
      <alignment horizontal="center" vertical="center" wrapText="1"/>
    </xf>
    <xf numFmtId="0" fontId="2" fillId="37" borderId="60" xfId="0" applyNumberFormat="1" applyFont="1" applyFill="1" applyBorder="1" applyAlignment="1">
      <alignment horizontal="center" vertical="center" wrapText="1"/>
    </xf>
    <xf numFmtId="179" fontId="3" fillId="34" borderId="61" xfId="0" applyNumberFormat="1" applyFont="1" applyFill="1" applyBorder="1" applyAlignment="1">
      <alignment horizontal="center" vertical="center" wrapText="1"/>
    </xf>
    <xf numFmtId="179" fontId="3" fillId="34" borderId="30" xfId="0" applyNumberFormat="1" applyFont="1" applyFill="1" applyBorder="1" applyAlignment="1">
      <alignment horizontal="center" vertical="center" wrapText="1"/>
    </xf>
    <xf numFmtId="179" fontId="3" fillId="36" borderId="62" xfId="0" applyNumberFormat="1" applyFont="1" applyFill="1" applyBorder="1" applyAlignment="1">
      <alignment horizontal="center" vertical="center"/>
    </xf>
    <xf numFmtId="179" fontId="3" fillId="36" borderId="13" xfId="0" applyNumberFormat="1" applyFont="1" applyFill="1" applyBorder="1" applyAlignment="1">
      <alignment horizontal="center" vertical="center"/>
    </xf>
    <xf numFmtId="0" fontId="2" fillId="41" borderId="63" xfId="0" applyNumberFormat="1" applyFont="1" applyFill="1" applyBorder="1" applyAlignment="1">
      <alignment horizontal="center" vertical="center"/>
    </xf>
    <xf numFmtId="0" fontId="2" fillId="41" borderId="64" xfId="0" applyNumberFormat="1" applyFont="1" applyFill="1" applyBorder="1" applyAlignment="1">
      <alignment horizontal="center" vertical="center"/>
    </xf>
    <xf numFmtId="0" fontId="2" fillId="41" borderId="65" xfId="0" applyNumberFormat="1" applyFont="1" applyFill="1" applyBorder="1" applyAlignment="1">
      <alignment horizontal="center" vertical="center"/>
    </xf>
    <xf numFmtId="38" fontId="2" fillId="37" borderId="63" xfId="0" applyNumberFormat="1" applyFont="1" applyFill="1" applyBorder="1" applyAlignment="1">
      <alignment horizontal="center" vertical="center"/>
    </xf>
    <xf numFmtId="38" fontId="2" fillId="37" borderId="64" xfId="0" applyNumberFormat="1" applyFont="1" applyFill="1" applyBorder="1" applyAlignment="1">
      <alignment horizontal="center" vertical="center"/>
    </xf>
    <xf numFmtId="38" fontId="2" fillId="37" borderId="66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67" xfId="0" applyNumberFormat="1" applyFont="1" applyFill="1" applyBorder="1" applyAlignment="1">
      <alignment horizontal="center" vertical="center" wrapText="1"/>
    </xf>
    <xf numFmtId="49" fontId="3" fillId="35" borderId="62" xfId="0" applyNumberFormat="1" applyFont="1" applyFill="1" applyBorder="1" applyAlignment="1">
      <alignment horizontal="left" vertical="center"/>
    </xf>
    <xf numFmtId="0" fontId="30" fillId="0" borderId="0" xfId="55" applyFont="1" applyAlignment="1">
      <alignment horizontal="center"/>
      <protection/>
    </xf>
    <xf numFmtId="0" fontId="53" fillId="0" borderId="0" xfId="55" applyFont="1" applyAlignment="1">
      <alignment horizontal="left" vertical="center" indent="5"/>
      <protection/>
    </xf>
    <xf numFmtId="0" fontId="54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 horizontal="left" indent="5"/>
      <protection/>
    </xf>
    <xf numFmtId="0" fontId="30" fillId="0" borderId="0" xfId="55" applyFont="1" applyAlignment="1">
      <alignment/>
      <protection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68" xfId="0" applyNumberFormat="1" applyFont="1" applyFill="1" applyBorder="1" applyAlignment="1">
      <alignment horizontal="right" vertical="center"/>
    </xf>
    <xf numFmtId="2" fontId="2" fillId="33" borderId="38" xfId="0" applyNumberFormat="1" applyFont="1" applyFill="1" applyBorder="1" applyAlignment="1">
      <alignment horizontal="right" vertical="center"/>
    </xf>
    <xf numFmtId="2" fontId="7" fillId="33" borderId="69" xfId="0" applyNumberFormat="1" applyFont="1" applyFill="1" applyBorder="1" applyAlignment="1">
      <alignment horizontal="left" vertical="center"/>
    </xf>
    <xf numFmtId="2" fontId="2" fillId="33" borderId="70" xfId="0" applyNumberFormat="1" applyFont="1" applyFill="1" applyBorder="1" applyAlignment="1">
      <alignment horizontal="right" vertical="center"/>
    </xf>
    <xf numFmtId="2" fontId="2" fillId="33" borderId="71" xfId="0" applyNumberFormat="1" applyFont="1" applyFill="1" applyBorder="1" applyAlignment="1">
      <alignment horizontal="right" vertical="center"/>
    </xf>
    <xf numFmtId="2" fontId="2" fillId="33" borderId="69" xfId="0" applyNumberFormat="1" applyFont="1" applyFill="1" applyBorder="1" applyAlignment="1">
      <alignment horizontal="right" vertical="center"/>
    </xf>
    <xf numFmtId="2" fontId="7" fillId="33" borderId="72" xfId="0" applyNumberFormat="1" applyFont="1" applyFill="1" applyBorder="1" applyAlignment="1">
      <alignment horizontal="left" vertical="center"/>
    </xf>
    <xf numFmtId="2" fontId="2" fillId="33" borderId="71" xfId="0" applyNumberFormat="1" applyFont="1" applyFill="1" applyBorder="1" applyAlignment="1">
      <alignment vertical="center"/>
    </xf>
    <xf numFmtId="2" fontId="2" fillId="33" borderId="72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38100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0</xdr:row>
      <xdr:rowOff>19050</xdr:rowOff>
    </xdr:from>
    <xdr:to>
      <xdr:col>8</xdr:col>
      <xdr:colOff>857250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4373225" y="19050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180975</xdr:colOff>
      <xdr:row>3</xdr:row>
      <xdr:rowOff>352425</xdr:rowOff>
    </xdr:from>
    <xdr:to>
      <xdr:col>5</xdr:col>
      <xdr:colOff>1504950</xdr:colOff>
      <xdr:row>5</xdr:row>
      <xdr:rowOff>171450</xdr:rowOff>
    </xdr:to>
    <xdr:sp>
      <xdr:nvSpPr>
        <xdr:cNvPr id="2" name="Comment 2" hidden="1"/>
        <xdr:cNvSpPr>
          <a:spLocks/>
        </xdr:cNvSpPr>
      </xdr:nvSpPr>
      <xdr:spPr>
        <a:xfrm>
          <a:off x="6724650" y="2362200"/>
          <a:ext cx="31908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50" zoomScaleNormal="50" zoomScalePageLayoutView="0" workbookViewId="0" topLeftCell="A1">
      <selection activeCell="I18" sqref="I1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30" t="s">
        <v>0</v>
      </c>
      <c r="C1" s="130"/>
      <c r="D1" s="130" t="s">
        <v>1</v>
      </c>
      <c r="E1" s="130"/>
      <c r="F1" s="3" t="s">
        <v>63</v>
      </c>
      <c r="G1" s="4" t="s">
        <v>64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364.1</v>
      </c>
      <c r="Q1" s="10" t="s">
        <v>4</v>
      </c>
      <c r="R1" s="100">
        <f>SUM(R11:R33)</f>
        <v>435.81</v>
      </c>
    </row>
    <row r="2" spans="1:18" ht="57.75" customHeight="1">
      <c r="A2" s="2"/>
      <c r="B2" s="130" t="s">
        <v>5</v>
      </c>
      <c r="C2" s="130"/>
      <c r="D2" s="130" t="s">
        <v>6</v>
      </c>
      <c r="E2" s="130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00"/>
    </row>
    <row r="3" spans="1:18" ht="35.25" customHeight="1">
      <c r="A3" s="2"/>
      <c r="B3" s="130" t="s">
        <v>9</v>
      </c>
      <c r="C3" s="130"/>
      <c r="D3" s="130" t="s">
        <v>8</v>
      </c>
      <c r="E3" s="130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00">
        <v>0</v>
      </c>
    </row>
    <row r="4" spans="1:18" ht="35.25" customHeight="1">
      <c r="A4" s="20"/>
      <c r="B4" s="21"/>
      <c r="C4" s="21"/>
      <c r="D4" s="22"/>
      <c r="E4" s="23"/>
      <c r="F4" s="24" t="s">
        <v>36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00"/>
    </row>
    <row r="5" spans="1:18" ht="43.5" customHeight="1">
      <c r="A5" s="2"/>
      <c r="B5" s="28" t="s">
        <v>11</v>
      </c>
      <c r="C5" s="29"/>
      <c r="D5" s="30">
        <v>11</v>
      </c>
      <c r="E5" s="13"/>
      <c r="F5" s="24" t="s">
        <v>12</v>
      </c>
      <c r="G5" s="25">
        <v>1.11</v>
      </c>
      <c r="H5" s="31"/>
      <c r="I5" s="5"/>
      <c r="J5" s="5"/>
      <c r="K5" s="5"/>
      <c r="L5" s="5"/>
      <c r="M5" s="13"/>
      <c r="N5" s="116" t="s">
        <v>13</v>
      </c>
      <c r="O5" s="117"/>
      <c r="P5" s="32">
        <f>P1-P2-P3</f>
        <v>364.1</v>
      </c>
      <c r="Q5" s="10"/>
      <c r="R5" s="100">
        <f>R1-R3</f>
        <v>435.81</v>
      </c>
    </row>
    <row r="6" spans="1:18" ht="43.5" customHeight="1">
      <c r="A6" s="33"/>
      <c r="B6" s="34" t="s">
        <v>65</v>
      </c>
      <c r="C6" s="34"/>
      <c r="D6" s="35"/>
      <c r="E6" s="36"/>
      <c r="F6" s="37" t="s">
        <v>14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18" t="s">
        <v>15</v>
      </c>
      <c r="B7" s="119"/>
      <c r="C7" s="120"/>
      <c r="D7" s="121" t="s">
        <v>16</v>
      </c>
      <c r="E7" s="122"/>
      <c r="F7" s="123"/>
      <c r="G7" s="44">
        <f aca="true" t="shared" si="0" ref="G7:O7">SUM(G11:G33)</f>
        <v>0</v>
      </c>
      <c r="H7" s="45">
        <f t="shared" si="0"/>
        <v>0</v>
      </c>
      <c r="I7" s="46">
        <f t="shared" si="0"/>
        <v>0</v>
      </c>
      <c r="J7" s="46">
        <f t="shared" si="0"/>
        <v>110</v>
      </c>
      <c r="K7" s="46">
        <f t="shared" si="0"/>
        <v>0</v>
      </c>
      <c r="L7" s="46">
        <f t="shared" si="0"/>
        <v>0</v>
      </c>
      <c r="M7" s="47">
        <f t="shared" si="0"/>
        <v>254.1</v>
      </c>
      <c r="N7" s="48">
        <f t="shared" si="0"/>
        <v>364.1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24"/>
      <c r="B8" s="125" t="s">
        <v>17</v>
      </c>
      <c r="C8" s="125" t="s">
        <v>18</v>
      </c>
      <c r="D8" s="126" t="s">
        <v>19</v>
      </c>
      <c r="E8" s="125" t="s">
        <v>20</v>
      </c>
      <c r="F8" s="127" t="s">
        <v>21</v>
      </c>
      <c r="G8" s="128" t="s">
        <v>22</v>
      </c>
      <c r="H8" s="110" t="s">
        <v>23</v>
      </c>
      <c r="I8" s="111" t="s">
        <v>24</v>
      </c>
      <c r="J8" s="111" t="s">
        <v>25</v>
      </c>
      <c r="K8" s="111" t="s">
        <v>26</v>
      </c>
      <c r="L8" s="112" t="s">
        <v>27</v>
      </c>
      <c r="M8" s="113"/>
      <c r="N8" s="114" t="s">
        <v>3</v>
      </c>
      <c r="O8" s="101" t="s">
        <v>28</v>
      </c>
      <c r="P8" s="102" t="s">
        <v>29</v>
      </c>
      <c r="Q8" s="51"/>
      <c r="R8" s="103" t="s">
        <v>70</v>
      </c>
    </row>
    <row r="9" spans="1:18" ht="36" customHeight="1">
      <c r="A9" s="124"/>
      <c r="B9" s="125"/>
      <c r="C9" s="125"/>
      <c r="D9" s="126"/>
      <c r="E9" s="125"/>
      <c r="F9" s="127"/>
      <c r="G9" s="129"/>
      <c r="H9" s="110"/>
      <c r="I9" s="111"/>
      <c r="J9" s="111"/>
      <c r="K9" s="111"/>
      <c r="L9" s="106" t="s">
        <v>30</v>
      </c>
      <c r="M9" s="108" t="s">
        <v>31</v>
      </c>
      <c r="N9" s="115"/>
      <c r="O9" s="101"/>
      <c r="P9" s="102"/>
      <c r="Q9" s="51"/>
      <c r="R9" s="104"/>
    </row>
    <row r="10" spans="1:18" ht="37.5" customHeight="1" thickBot="1" thickTop="1">
      <c r="A10" s="124"/>
      <c r="B10" s="125"/>
      <c r="C10" s="125"/>
      <c r="D10" s="126"/>
      <c r="E10" s="125"/>
      <c r="F10" s="127"/>
      <c r="G10" s="52" t="s">
        <v>32</v>
      </c>
      <c r="H10" s="110"/>
      <c r="I10" s="111"/>
      <c r="J10" s="111"/>
      <c r="K10" s="111"/>
      <c r="L10" s="107"/>
      <c r="M10" s="109"/>
      <c r="N10" s="115"/>
      <c r="O10" s="101"/>
      <c r="P10" s="102"/>
      <c r="Q10" s="51"/>
      <c r="R10" s="105"/>
    </row>
    <row r="11" spans="1:18" ht="30" customHeight="1" thickTop="1">
      <c r="A11" s="53">
        <v>1</v>
      </c>
      <c r="B11" s="83">
        <v>42008</v>
      </c>
      <c r="C11" s="54" t="s">
        <v>66</v>
      </c>
      <c r="D11" s="55" t="s">
        <v>42</v>
      </c>
      <c r="E11" s="55" t="s">
        <v>67</v>
      </c>
      <c r="F11" s="141">
        <v>110</v>
      </c>
      <c r="G11" s="136"/>
      <c r="H11" s="137"/>
      <c r="I11" s="138"/>
      <c r="J11" s="138">
        <v>110</v>
      </c>
      <c r="K11" s="139"/>
      <c r="L11" s="140"/>
      <c r="M11" s="141"/>
      <c r="N11" s="56">
        <f aca="true" t="shared" si="1" ref="N11:N20">SUM(H11:M11)</f>
        <v>110</v>
      </c>
      <c r="O11" s="57"/>
      <c r="P11" s="58">
        <f aca="true" t="shared" si="2" ref="P11:P33">IF(F11="Milano","X","")</f>
      </c>
      <c r="Q11" s="51"/>
      <c r="R11" s="58">
        <v>132</v>
      </c>
    </row>
    <row r="12" spans="1:18" ht="30" customHeight="1">
      <c r="A12" s="53">
        <v>2</v>
      </c>
      <c r="B12" s="83">
        <v>42008</v>
      </c>
      <c r="C12" s="54" t="s">
        <v>66</v>
      </c>
      <c r="D12" s="55" t="s">
        <v>68</v>
      </c>
      <c r="E12" s="55" t="s">
        <v>67</v>
      </c>
      <c r="F12" s="141">
        <v>33.5</v>
      </c>
      <c r="G12" s="136"/>
      <c r="H12" s="137"/>
      <c r="I12" s="138"/>
      <c r="J12" s="142"/>
      <c r="K12" s="143"/>
      <c r="L12" s="140"/>
      <c r="M12" s="141">
        <v>33.5</v>
      </c>
      <c r="N12" s="56">
        <f t="shared" si="1"/>
        <v>33.5</v>
      </c>
      <c r="O12" s="57"/>
      <c r="P12" s="58">
        <f t="shared" si="2"/>
      </c>
      <c r="Q12" s="51"/>
      <c r="R12" s="58">
        <v>40.2</v>
      </c>
    </row>
    <row r="13" spans="1:18" ht="30" customHeight="1">
      <c r="A13" s="53">
        <v>3</v>
      </c>
      <c r="B13" s="83">
        <v>42008</v>
      </c>
      <c r="C13" s="54" t="s">
        <v>66</v>
      </c>
      <c r="D13" s="55" t="s">
        <v>43</v>
      </c>
      <c r="E13" s="55" t="s">
        <v>67</v>
      </c>
      <c r="F13" s="141">
        <v>3</v>
      </c>
      <c r="G13" s="136"/>
      <c r="H13" s="137"/>
      <c r="I13" s="138"/>
      <c r="J13" s="138"/>
      <c r="K13" s="142"/>
      <c r="L13" s="140"/>
      <c r="M13" s="141">
        <v>3</v>
      </c>
      <c r="N13" s="56">
        <f t="shared" si="1"/>
        <v>3</v>
      </c>
      <c r="O13" s="57"/>
      <c r="P13" s="58">
        <f t="shared" si="2"/>
      </c>
      <c r="Q13" s="51"/>
      <c r="R13" s="58">
        <v>3.6</v>
      </c>
    </row>
    <row r="14" spans="1:18" ht="30" customHeight="1">
      <c r="A14" s="53">
        <v>4</v>
      </c>
      <c r="B14" s="83">
        <v>42009</v>
      </c>
      <c r="C14" s="54" t="s">
        <v>66</v>
      </c>
      <c r="D14" s="55" t="s">
        <v>43</v>
      </c>
      <c r="E14" s="55" t="s">
        <v>67</v>
      </c>
      <c r="F14" s="144">
        <v>9</v>
      </c>
      <c r="G14" s="136"/>
      <c r="H14" s="137"/>
      <c r="I14" s="138"/>
      <c r="J14" s="142"/>
      <c r="K14" s="145"/>
      <c r="L14" s="140"/>
      <c r="M14" s="141">
        <v>9</v>
      </c>
      <c r="N14" s="56">
        <f t="shared" si="1"/>
        <v>9</v>
      </c>
      <c r="O14" s="57"/>
      <c r="P14" s="58">
        <f t="shared" si="2"/>
      </c>
      <c r="Q14" s="51"/>
      <c r="R14" s="58">
        <v>10.8</v>
      </c>
    </row>
    <row r="15" spans="1:18" ht="30" customHeight="1">
      <c r="A15" s="53">
        <v>5</v>
      </c>
      <c r="B15" s="83">
        <v>42009</v>
      </c>
      <c r="C15" s="54" t="s">
        <v>66</v>
      </c>
      <c r="D15" s="55" t="s">
        <v>43</v>
      </c>
      <c r="E15" s="55" t="s">
        <v>67</v>
      </c>
      <c r="F15" s="144">
        <v>20</v>
      </c>
      <c r="G15" s="136"/>
      <c r="H15" s="137"/>
      <c r="I15" s="138"/>
      <c r="J15" s="142"/>
      <c r="K15" s="145"/>
      <c r="L15" s="140"/>
      <c r="M15" s="141">
        <v>20</v>
      </c>
      <c r="N15" s="56">
        <f t="shared" si="1"/>
        <v>20</v>
      </c>
      <c r="O15" s="57"/>
      <c r="P15" s="58">
        <f t="shared" si="2"/>
      </c>
      <c r="Q15" s="51"/>
      <c r="R15" s="58">
        <v>24</v>
      </c>
    </row>
    <row r="16" spans="1:18" ht="30" customHeight="1">
      <c r="A16" s="53">
        <v>6</v>
      </c>
      <c r="B16" s="83">
        <v>42009</v>
      </c>
      <c r="C16" s="54" t="s">
        <v>66</v>
      </c>
      <c r="D16" s="55" t="s">
        <v>43</v>
      </c>
      <c r="E16" s="55" t="s">
        <v>67</v>
      </c>
      <c r="F16" s="144">
        <v>4.3</v>
      </c>
      <c r="G16" s="136"/>
      <c r="H16" s="137"/>
      <c r="I16" s="138"/>
      <c r="J16" s="142"/>
      <c r="K16" s="145"/>
      <c r="L16" s="140"/>
      <c r="M16" s="141">
        <v>4.3</v>
      </c>
      <c r="N16" s="56">
        <f t="shared" si="1"/>
        <v>4.3</v>
      </c>
      <c r="O16" s="57"/>
      <c r="P16" s="58">
        <f t="shared" si="2"/>
      </c>
      <c r="Q16" s="51"/>
      <c r="R16" s="58">
        <v>5.16</v>
      </c>
    </row>
    <row r="17" spans="1:18" ht="30" customHeight="1">
      <c r="A17" s="53">
        <v>7</v>
      </c>
      <c r="B17" s="83">
        <v>42010</v>
      </c>
      <c r="C17" s="54" t="s">
        <v>66</v>
      </c>
      <c r="D17" s="55" t="s">
        <v>43</v>
      </c>
      <c r="E17" s="55" t="s">
        <v>67</v>
      </c>
      <c r="F17" s="144">
        <v>37</v>
      </c>
      <c r="G17" s="136"/>
      <c r="H17" s="137"/>
      <c r="I17" s="138"/>
      <c r="J17" s="142"/>
      <c r="K17" s="145"/>
      <c r="L17" s="140"/>
      <c r="M17" s="141">
        <v>37</v>
      </c>
      <c r="N17" s="56">
        <f t="shared" si="1"/>
        <v>37</v>
      </c>
      <c r="O17" s="57"/>
      <c r="P17" s="58">
        <f t="shared" si="2"/>
      </c>
      <c r="Q17" s="51"/>
      <c r="R17" s="58">
        <v>44.18</v>
      </c>
    </row>
    <row r="18" spans="1:18" ht="30" customHeight="1">
      <c r="A18" s="53">
        <v>8</v>
      </c>
      <c r="B18" s="83">
        <v>42011</v>
      </c>
      <c r="C18" s="54" t="s">
        <v>66</v>
      </c>
      <c r="D18" s="55" t="s">
        <v>43</v>
      </c>
      <c r="E18" s="55" t="s">
        <v>67</v>
      </c>
      <c r="F18" s="144">
        <v>120</v>
      </c>
      <c r="G18" s="136"/>
      <c r="H18" s="137"/>
      <c r="I18" s="138"/>
      <c r="J18" s="142"/>
      <c r="K18" s="145"/>
      <c r="L18" s="140"/>
      <c r="M18" s="141">
        <v>120</v>
      </c>
      <c r="N18" s="56">
        <f t="shared" si="1"/>
        <v>120</v>
      </c>
      <c r="O18" s="57"/>
      <c r="P18" s="58">
        <f t="shared" si="2"/>
      </c>
      <c r="Q18" s="51"/>
      <c r="R18" s="58">
        <v>143.38</v>
      </c>
    </row>
    <row r="19" spans="1:18" ht="30" customHeight="1">
      <c r="A19" s="53">
        <v>9</v>
      </c>
      <c r="B19" s="83">
        <v>42011</v>
      </c>
      <c r="C19" s="54" t="s">
        <v>66</v>
      </c>
      <c r="D19" s="55" t="s">
        <v>43</v>
      </c>
      <c r="E19" s="55" t="s">
        <v>67</v>
      </c>
      <c r="F19" s="144">
        <v>20</v>
      </c>
      <c r="G19" s="136"/>
      <c r="H19" s="137"/>
      <c r="I19" s="138"/>
      <c r="J19" s="142"/>
      <c r="K19" s="145"/>
      <c r="L19" s="140"/>
      <c r="M19" s="141">
        <v>20</v>
      </c>
      <c r="N19" s="56">
        <f t="shared" si="1"/>
        <v>20</v>
      </c>
      <c r="O19" s="57"/>
      <c r="P19" s="58">
        <f t="shared" si="2"/>
      </c>
      <c r="Q19" s="51"/>
      <c r="R19" s="58">
        <v>23.86</v>
      </c>
    </row>
    <row r="20" spans="1:18" ht="30" customHeight="1">
      <c r="A20" s="53">
        <v>10</v>
      </c>
      <c r="B20" s="83">
        <v>42011</v>
      </c>
      <c r="C20" s="54" t="s">
        <v>66</v>
      </c>
      <c r="D20" s="55" t="s">
        <v>43</v>
      </c>
      <c r="E20" s="55" t="s">
        <v>67</v>
      </c>
      <c r="F20" s="144">
        <v>1.2</v>
      </c>
      <c r="G20" s="136"/>
      <c r="H20" s="137"/>
      <c r="I20" s="138"/>
      <c r="J20" s="142"/>
      <c r="K20" s="145"/>
      <c r="L20" s="140"/>
      <c r="M20" s="141">
        <v>1.2</v>
      </c>
      <c r="N20" s="56">
        <f t="shared" si="1"/>
        <v>1.2</v>
      </c>
      <c r="O20" s="57"/>
      <c r="P20" s="58">
        <f t="shared" si="2"/>
      </c>
      <c r="Q20" s="51"/>
      <c r="R20" s="58">
        <v>1.43</v>
      </c>
    </row>
    <row r="21" spans="1:18" ht="30" customHeight="1">
      <c r="A21" s="53">
        <v>11</v>
      </c>
      <c r="B21" s="83">
        <v>42013</v>
      </c>
      <c r="C21" s="54" t="s">
        <v>66</v>
      </c>
      <c r="D21" s="55" t="s">
        <v>43</v>
      </c>
      <c r="E21" s="55" t="s">
        <v>67</v>
      </c>
      <c r="F21" s="144">
        <v>6.1</v>
      </c>
      <c r="G21" s="136"/>
      <c r="H21" s="137"/>
      <c r="I21" s="138"/>
      <c r="J21" s="142"/>
      <c r="K21" s="145"/>
      <c r="L21" s="140"/>
      <c r="M21" s="141">
        <v>6.1</v>
      </c>
      <c r="N21" s="56">
        <f aca="true" t="shared" si="3" ref="N21:N33">SUM(H21:M21)</f>
        <v>6.1</v>
      </c>
      <c r="O21" s="57"/>
      <c r="P21" s="58">
        <f t="shared" si="2"/>
      </c>
      <c r="Q21" s="51"/>
      <c r="R21" s="58">
        <v>7.2</v>
      </c>
    </row>
    <row r="22" spans="1:18" ht="30" customHeight="1">
      <c r="A22" s="53">
        <v>12</v>
      </c>
      <c r="B22" s="83"/>
      <c r="C22" s="54"/>
      <c r="D22" s="55"/>
      <c r="E22" s="55"/>
      <c r="F22" s="144"/>
      <c r="G22" s="136"/>
      <c r="H22" s="137"/>
      <c r="I22" s="138"/>
      <c r="J22" s="142"/>
      <c r="K22" s="145"/>
      <c r="L22" s="140"/>
      <c r="M22" s="141"/>
      <c r="N22" s="56">
        <f t="shared" si="3"/>
        <v>0</v>
      </c>
      <c r="O22" s="57"/>
      <c r="P22" s="58">
        <f t="shared" si="2"/>
      </c>
      <c r="Q22" s="51"/>
      <c r="R22" s="58"/>
    </row>
    <row r="23" spans="1:18" ht="30" customHeight="1">
      <c r="A23" s="53">
        <v>13</v>
      </c>
      <c r="B23" s="83"/>
      <c r="C23" s="54"/>
      <c r="D23" s="55"/>
      <c r="E23" s="55"/>
      <c r="F23" s="144"/>
      <c r="G23" s="136"/>
      <c r="H23" s="137"/>
      <c r="I23" s="138"/>
      <c r="J23" s="142"/>
      <c r="K23" s="145"/>
      <c r="L23" s="140"/>
      <c r="M23" s="141"/>
      <c r="N23" s="56">
        <f t="shared" si="3"/>
        <v>0</v>
      </c>
      <c r="O23" s="57"/>
      <c r="P23" s="58">
        <f t="shared" si="2"/>
      </c>
      <c r="Q23" s="51"/>
      <c r="R23" s="58"/>
    </row>
    <row r="24" spans="1:18" ht="30" customHeight="1">
      <c r="A24" s="53">
        <v>14</v>
      </c>
      <c r="B24" s="83"/>
      <c r="C24" s="54"/>
      <c r="D24" s="55"/>
      <c r="E24" s="55"/>
      <c r="F24" s="144"/>
      <c r="G24" s="136"/>
      <c r="H24" s="137"/>
      <c r="I24" s="138"/>
      <c r="J24" s="142"/>
      <c r="K24" s="145"/>
      <c r="L24" s="140"/>
      <c r="M24" s="141"/>
      <c r="N24" s="56">
        <f t="shared" si="3"/>
        <v>0</v>
      </c>
      <c r="O24" s="57"/>
      <c r="P24" s="58">
        <f t="shared" si="2"/>
      </c>
      <c r="Q24" s="51"/>
      <c r="R24" s="58"/>
    </row>
    <row r="25" spans="1:18" ht="30" customHeight="1">
      <c r="A25" s="53">
        <v>15</v>
      </c>
      <c r="B25" s="83"/>
      <c r="C25" s="54"/>
      <c r="D25" s="55"/>
      <c r="E25" s="55"/>
      <c r="F25" s="144"/>
      <c r="G25" s="136"/>
      <c r="H25" s="137"/>
      <c r="I25" s="138"/>
      <c r="J25" s="142"/>
      <c r="K25" s="145"/>
      <c r="L25" s="140"/>
      <c r="M25" s="141"/>
      <c r="N25" s="56">
        <f t="shared" si="3"/>
        <v>0</v>
      </c>
      <c r="O25" s="57"/>
      <c r="P25" s="58">
        <f t="shared" si="2"/>
      </c>
      <c r="Q25" s="51"/>
      <c r="R25" s="58"/>
    </row>
    <row r="26" spans="1:18" ht="30" customHeight="1">
      <c r="A26" s="53">
        <v>16</v>
      </c>
      <c r="B26" s="83"/>
      <c r="C26" s="54"/>
      <c r="D26" s="55"/>
      <c r="E26" s="55"/>
      <c r="F26" s="144"/>
      <c r="G26" s="136"/>
      <c r="H26" s="137"/>
      <c r="I26" s="138"/>
      <c r="J26" s="142"/>
      <c r="K26" s="145"/>
      <c r="L26" s="140"/>
      <c r="M26" s="141"/>
      <c r="N26" s="56">
        <f t="shared" si="3"/>
        <v>0</v>
      </c>
      <c r="O26" s="57"/>
      <c r="P26" s="58">
        <f t="shared" si="2"/>
      </c>
      <c r="Q26" s="51"/>
      <c r="R26" s="58"/>
    </row>
    <row r="27" spans="1:18" ht="30" customHeight="1">
      <c r="A27" s="53">
        <v>17</v>
      </c>
      <c r="B27" s="83"/>
      <c r="C27" s="54"/>
      <c r="D27" s="55"/>
      <c r="E27" s="55"/>
      <c r="F27" s="144"/>
      <c r="G27" s="136"/>
      <c r="H27" s="137"/>
      <c r="I27" s="138"/>
      <c r="J27" s="142"/>
      <c r="K27" s="145"/>
      <c r="L27" s="140"/>
      <c r="M27" s="141"/>
      <c r="N27" s="56">
        <f t="shared" si="3"/>
        <v>0</v>
      </c>
      <c r="O27" s="57"/>
      <c r="P27" s="58">
        <f t="shared" si="2"/>
      </c>
      <c r="Q27" s="51"/>
      <c r="R27" s="58"/>
    </row>
    <row r="28" spans="1:18" ht="30" customHeight="1">
      <c r="A28" s="53">
        <v>18</v>
      </c>
      <c r="B28" s="83"/>
      <c r="C28" s="54"/>
      <c r="D28" s="55"/>
      <c r="E28" s="55"/>
      <c r="F28" s="144"/>
      <c r="G28" s="136"/>
      <c r="H28" s="137"/>
      <c r="I28" s="138"/>
      <c r="J28" s="142"/>
      <c r="K28" s="145"/>
      <c r="L28" s="140"/>
      <c r="M28" s="141"/>
      <c r="N28" s="56">
        <f t="shared" si="3"/>
        <v>0</v>
      </c>
      <c r="O28" s="57"/>
      <c r="P28" s="58">
        <f t="shared" si="2"/>
      </c>
      <c r="Q28" s="51"/>
      <c r="R28" s="58"/>
    </row>
    <row r="29" spans="1:18" ht="30" customHeight="1">
      <c r="A29" s="53">
        <v>19</v>
      </c>
      <c r="B29" s="83"/>
      <c r="C29" s="54"/>
      <c r="D29" s="55"/>
      <c r="E29" s="55"/>
      <c r="F29" s="144"/>
      <c r="G29" s="136"/>
      <c r="H29" s="137"/>
      <c r="I29" s="138"/>
      <c r="J29" s="142"/>
      <c r="K29" s="145"/>
      <c r="L29" s="140"/>
      <c r="M29" s="141"/>
      <c r="N29" s="56">
        <f t="shared" si="3"/>
        <v>0</v>
      </c>
      <c r="O29" s="57"/>
      <c r="P29" s="58">
        <f t="shared" si="2"/>
      </c>
      <c r="Q29" s="51"/>
      <c r="R29" s="58"/>
    </row>
    <row r="30" spans="1:18" ht="30" customHeight="1">
      <c r="A30" s="53">
        <v>20</v>
      </c>
      <c r="B30" s="83"/>
      <c r="C30" s="54"/>
      <c r="D30" s="55"/>
      <c r="E30" s="55"/>
      <c r="F30" s="144"/>
      <c r="G30" s="136"/>
      <c r="H30" s="137"/>
      <c r="I30" s="138"/>
      <c r="J30" s="142"/>
      <c r="K30" s="145"/>
      <c r="L30" s="140"/>
      <c r="M30" s="141"/>
      <c r="N30" s="56">
        <f t="shared" si="3"/>
        <v>0</v>
      </c>
      <c r="O30" s="57"/>
      <c r="P30" s="58">
        <f t="shared" si="2"/>
      </c>
      <c r="Q30" s="51"/>
      <c r="R30" s="58"/>
    </row>
    <row r="31" spans="1:18" ht="30" customHeight="1">
      <c r="A31" s="53">
        <v>21</v>
      </c>
      <c r="B31" s="83"/>
      <c r="C31" s="54"/>
      <c r="D31" s="55"/>
      <c r="E31" s="55"/>
      <c r="F31" s="144"/>
      <c r="G31" s="136"/>
      <c r="H31" s="137"/>
      <c r="I31" s="138"/>
      <c r="J31" s="142"/>
      <c r="K31" s="145"/>
      <c r="L31" s="140"/>
      <c r="M31" s="141"/>
      <c r="N31" s="56">
        <f t="shared" si="3"/>
        <v>0</v>
      </c>
      <c r="O31" s="57"/>
      <c r="P31" s="58">
        <f t="shared" si="2"/>
      </c>
      <c r="Q31" s="51"/>
      <c r="R31" s="58"/>
    </row>
    <row r="32" spans="1:18" ht="30" customHeight="1">
      <c r="A32" s="53">
        <v>22</v>
      </c>
      <c r="B32" s="83"/>
      <c r="C32" s="54"/>
      <c r="D32" s="55"/>
      <c r="E32" s="55"/>
      <c r="F32" s="144"/>
      <c r="G32" s="136"/>
      <c r="H32" s="137"/>
      <c r="I32" s="138"/>
      <c r="J32" s="142"/>
      <c r="K32" s="145"/>
      <c r="L32" s="140"/>
      <c r="M32" s="141"/>
      <c r="N32" s="56">
        <f t="shared" si="3"/>
        <v>0</v>
      </c>
      <c r="O32" s="57"/>
      <c r="P32" s="58">
        <f t="shared" si="2"/>
      </c>
      <c r="Q32" s="51"/>
      <c r="R32" s="58"/>
    </row>
    <row r="33" spans="1:18" ht="30" customHeight="1">
      <c r="A33" s="53">
        <v>23</v>
      </c>
      <c r="B33" s="83"/>
      <c r="C33" s="54"/>
      <c r="D33" s="55"/>
      <c r="E33" s="55"/>
      <c r="F33" s="144"/>
      <c r="G33" s="136"/>
      <c r="H33" s="137"/>
      <c r="I33" s="138"/>
      <c r="J33" s="142"/>
      <c r="K33" s="145"/>
      <c r="L33" s="140"/>
      <c r="M33" s="141"/>
      <c r="N33" s="56">
        <f t="shared" si="3"/>
        <v>0</v>
      </c>
      <c r="O33" s="57"/>
      <c r="P33" s="58">
        <f t="shared" si="2"/>
      </c>
      <c r="Q33" s="51"/>
      <c r="R33" s="58"/>
    </row>
    <row r="34" ht="30" customHeight="1"/>
    <row r="35" spans="1:18" ht="18.75" customHeight="1">
      <c r="A35" s="59"/>
      <c r="B35" s="60"/>
      <c r="C35" s="60"/>
      <c r="D35" s="60"/>
      <c r="E35" s="60"/>
      <c r="F35" s="84"/>
      <c r="G35" s="60"/>
      <c r="H35" s="60"/>
      <c r="I35" s="60"/>
      <c r="J35" s="60"/>
      <c r="K35" s="60"/>
      <c r="L35" s="60"/>
      <c r="M35" s="60"/>
      <c r="N35" s="61"/>
      <c r="O35" s="60"/>
      <c r="P35" s="60"/>
      <c r="Q35" s="62"/>
      <c r="R35" s="63"/>
    </row>
    <row r="36" spans="1:18" ht="18.75" customHeight="1">
      <c r="A36" s="64"/>
      <c r="B36" s="65"/>
      <c r="C36" s="66"/>
      <c r="D36" s="67"/>
      <c r="E36" s="68"/>
      <c r="F36" s="69"/>
      <c r="G36" s="70"/>
      <c r="H36" s="71"/>
      <c r="I36" s="71"/>
      <c r="J36" s="72"/>
      <c r="K36" s="72"/>
      <c r="L36" s="71"/>
      <c r="M36" s="71"/>
      <c r="N36" s="73"/>
      <c r="O36" s="74"/>
      <c r="P36" s="75"/>
      <c r="Q36" s="62"/>
      <c r="R36" s="5"/>
    </row>
    <row r="37" spans="1:18" ht="18.75" customHeight="1">
      <c r="A37" s="76"/>
      <c r="B37" s="77" t="s">
        <v>33</v>
      </c>
      <c r="C37" s="77"/>
      <c r="D37" s="77"/>
      <c r="E37" s="69"/>
      <c r="F37" s="69"/>
      <c r="G37" s="77" t="s">
        <v>34</v>
      </c>
      <c r="H37" s="77"/>
      <c r="I37" s="77"/>
      <c r="J37" s="69"/>
      <c r="K37" s="69"/>
      <c r="L37" s="77" t="s">
        <v>35</v>
      </c>
      <c r="M37" s="77"/>
      <c r="N37" s="78"/>
      <c r="O37" s="69"/>
      <c r="P37" s="75"/>
      <c r="Q37" s="62"/>
      <c r="R37" s="5"/>
    </row>
    <row r="38" spans="1:18" ht="18.75" customHeight="1">
      <c r="A38" s="76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9"/>
      <c r="O38" s="69"/>
      <c r="P38" s="75"/>
      <c r="Q38" s="62"/>
      <c r="R38" s="5"/>
    </row>
    <row r="39" spans="1:18" ht="18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1"/>
      <c r="P39" s="81"/>
      <c r="Q39" s="62"/>
      <c r="R39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1.32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50" zoomScaleNormal="50" zoomScalePageLayoutView="0" workbookViewId="0" topLeftCell="E1">
      <selection activeCell="S4" sqref="S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30" t="s">
        <v>0</v>
      </c>
      <c r="C1" s="130"/>
      <c r="D1" s="130" t="s">
        <v>1</v>
      </c>
      <c r="E1" s="130"/>
      <c r="F1" s="3" t="s">
        <v>63</v>
      </c>
      <c r="G1" s="4" t="s">
        <v>72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6.87</v>
      </c>
      <c r="Q1" s="10" t="s">
        <v>4</v>
      </c>
      <c r="R1" s="100">
        <f>SUM(R11:R33)</f>
        <v>0</v>
      </c>
    </row>
    <row r="2" spans="1:18" ht="57.75" customHeight="1">
      <c r="A2" s="2"/>
      <c r="B2" s="130" t="s">
        <v>5</v>
      </c>
      <c r="C2" s="130"/>
      <c r="D2" s="130" t="s">
        <v>6</v>
      </c>
      <c r="E2" s="130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00"/>
    </row>
    <row r="3" spans="1:18" ht="35.25" customHeight="1">
      <c r="A3" s="2"/>
      <c r="B3" s="130" t="s">
        <v>9</v>
      </c>
      <c r="C3" s="130"/>
      <c r="D3" s="130" t="s">
        <v>8</v>
      </c>
      <c r="E3" s="130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00">
        <v>0</v>
      </c>
    </row>
    <row r="4" spans="1:18" ht="35.25" customHeight="1">
      <c r="A4" s="20"/>
      <c r="B4" s="21"/>
      <c r="C4" s="21"/>
      <c r="D4" s="22"/>
      <c r="E4" s="23"/>
      <c r="F4" s="24" t="s">
        <v>36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00"/>
    </row>
    <row r="5" spans="1:18" ht="43.5" customHeight="1">
      <c r="A5" s="2"/>
      <c r="B5" s="28" t="s">
        <v>11</v>
      </c>
      <c r="C5" s="29"/>
      <c r="D5" s="30">
        <v>1</v>
      </c>
      <c r="E5" s="13"/>
      <c r="F5" s="24" t="s">
        <v>12</v>
      </c>
      <c r="G5" s="25">
        <v>1.11</v>
      </c>
      <c r="H5" s="31"/>
      <c r="I5" s="5"/>
      <c r="J5" s="5"/>
      <c r="K5" s="5"/>
      <c r="L5" s="5"/>
      <c r="M5" s="13"/>
      <c r="N5" s="116" t="s">
        <v>13</v>
      </c>
      <c r="O5" s="117"/>
      <c r="P5" s="32">
        <f>P1-P2-P3</f>
        <v>6.87</v>
      </c>
      <c r="Q5" s="10"/>
      <c r="R5" s="100">
        <f>R1-R3</f>
        <v>0</v>
      </c>
    </row>
    <row r="6" spans="1:18" ht="43.5" customHeight="1" thickBot="1">
      <c r="A6" s="33"/>
      <c r="B6" s="34" t="s">
        <v>73</v>
      </c>
      <c r="C6" s="34"/>
      <c r="D6" s="35"/>
      <c r="E6" s="36"/>
      <c r="F6" s="37" t="s">
        <v>14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18" t="s">
        <v>15</v>
      </c>
      <c r="B7" s="119"/>
      <c r="C7" s="120"/>
      <c r="D7" s="121" t="s">
        <v>16</v>
      </c>
      <c r="E7" s="122"/>
      <c r="F7" s="123"/>
      <c r="G7" s="44">
        <f aca="true" t="shared" si="0" ref="G7:O7">SUM(G11:G33)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6.87</v>
      </c>
      <c r="N7" s="48">
        <f t="shared" si="0"/>
        <v>6.87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 thickBot="1" thickTop="1">
      <c r="A8" s="124"/>
      <c r="B8" s="125" t="s">
        <v>17</v>
      </c>
      <c r="C8" s="125" t="s">
        <v>18</v>
      </c>
      <c r="D8" s="126" t="s">
        <v>19</v>
      </c>
      <c r="E8" s="125" t="s">
        <v>20</v>
      </c>
      <c r="F8" s="127" t="s">
        <v>21</v>
      </c>
      <c r="G8" s="128" t="s">
        <v>22</v>
      </c>
      <c r="H8" s="110" t="s">
        <v>23</v>
      </c>
      <c r="I8" s="111" t="s">
        <v>24</v>
      </c>
      <c r="J8" s="111" t="s">
        <v>25</v>
      </c>
      <c r="K8" s="111" t="s">
        <v>26</v>
      </c>
      <c r="L8" s="112" t="s">
        <v>27</v>
      </c>
      <c r="M8" s="113"/>
      <c r="N8" s="114" t="s">
        <v>3</v>
      </c>
      <c r="O8" s="101" t="s">
        <v>28</v>
      </c>
      <c r="P8" s="102" t="s">
        <v>29</v>
      </c>
      <c r="Q8" s="51"/>
      <c r="R8" s="103" t="s">
        <v>61</v>
      </c>
    </row>
    <row r="9" spans="1:18" ht="36" customHeight="1" thickBot="1" thickTop="1">
      <c r="A9" s="124"/>
      <c r="B9" s="125"/>
      <c r="C9" s="125"/>
      <c r="D9" s="126"/>
      <c r="E9" s="125"/>
      <c r="F9" s="127"/>
      <c r="G9" s="129"/>
      <c r="H9" s="110"/>
      <c r="I9" s="111"/>
      <c r="J9" s="111"/>
      <c r="K9" s="111"/>
      <c r="L9" s="106" t="s">
        <v>30</v>
      </c>
      <c r="M9" s="108" t="s">
        <v>31</v>
      </c>
      <c r="N9" s="115"/>
      <c r="O9" s="101"/>
      <c r="P9" s="102"/>
      <c r="Q9" s="51"/>
      <c r="R9" s="104"/>
    </row>
    <row r="10" spans="1:18" ht="37.5" customHeight="1" thickBot="1" thickTop="1">
      <c r="A10" s="124"/>
      <c r="B10" s="125"/>
      <c r="C10" s="125"/>
      <c r="D10" s="126"/>
      <c r="E10" s="125"/>
      <c r="F10" s="127"/>
      <c r="G10" s="52" t="s">
        <v>32</v>
      </c>
      <c r="H10" s="110"/>
      <c r="I10" s="111"/>
      <c r="J10" s="111"/>
      <c r="K10" s="111"/>
      <c r="L10" s="107"/>
      <c r="M10" s="109"/>
      <c r="N10" s="115"/>
      <c r="O10" s="101"/>
      <c r="P10" s="102"/>
      <c r="Q10" s="51"/>
      <c r="R10" s="105"/>
    </row>
    <row r="11" spans="1:18" ht="30" customHeight="1" thickTop="1">
      <c r="A11" s="53">
        <v>1</v>
      </c>
      <c r="B11" s="83">
        <v>42007</v>
      </c>
      <c r="C11" s="54" t="s">
        <v>66</v>
      </c>
      <c r="D11" s="55" t="s">
        <v>68</v>
      </c>
      <c r="E11" s="55" t="s">
        <v>74</v>
      </c>
      <c r="F11" s="141">
        <v>6.87</v>
      </c>
      <c r="G11" s="136"/>
      <c r="H11" s="137"/>
      <c r="I11" s="138"/>
      <c r="J11" s="138"/>
      <c r="K11" s="139"/>
      <c r="L11" s="140"/>
      <c r="M11" s="141">
        <v>6.87</v>
      </c>
      <c r="N11" s="56">
        <f aca="true" t="shared" si="1" ref="N11:N33">SUM(H11:M11)</f>
        <v>6.87</v>
      </c>
      <c r="O11" s="57"/>
      <c r="P11" s="58">
        <f aca="true" t="shared" si="2" ref="P11:P33">IF(F11="Milano","X","")</f>
      </c>
      <c r="Q11" s="51"/>
      <c r="R11" s="58"/>
    </row>
    <row r="12" spans="1:18" ht="30" customHeight="1">
      <c r="A12" s="53">
        <v>2</v>
      </c>
      <c r="B12" s="83"/>
      <c r="C12" s="54"/>
      <c r="D12" s="55"/>
      <c r="E12" s="55"/>
      <c r="F12" s="141"/>
      <c r="G12" s="136"/>
      <c r="H12" s="137"/>
      <c r="I12" s="138"/>
      <c r="J12" s="142"/>
      <c r="K12" s="143"/>
      <c r="L12" s="140"/>
      <c r="M12" s="141"/>
      <c r="N12" s="56">
        <f t="shared" si="1"/>
        <v>0</v>
      </c>
      <c r="O12" s="57"/>
      <c r="P12" s="58">
        <f t="shared" si="2"/>
      </c>
      <c r="Q12" s="51"/>
      <c r="R12" s="58"/>
    </row>
    <row r="13" spans="1:18" ht="30" customHeight="1">
      <c r="A13" s="53">
        <v>3</v>
      </c>
      <c r="B13" s="83"/>
      <c r="C13" s="54"/>
      <c r="D13" s="55"/>
      <c r="E13" s="55"/>
      <c r="F13" s="141"/>
      <c r="G13" s="136"/>
      <c r="H13" s="137"/>
      <c r="I13" s="138"/>
      <c r="J13" s="138"/>
      <c r="K13" s="142"/>
      <c r="L13" s="140"/>
      <c r="M13" s="141"/>
      <c r="N13" s="56">
        <f t="shared" si="1"/>
        <v>0</v>
      </c>
      <c r="O13" s="57"/>
      <c r="P13" s="58">
        <f t="shared" si="2"/>
      </c>
      <c r="Q13" s="51"/>
      <c r="R13" s="58"/>
    </row>
    <row r="14" spans="1:18" ht="30" customHeight="1">
      <c r="A14" s="53">
        <v>4</v>
      </c>
      <c r="B14" s="83"/>
      <c r="C14" s="54"/>
      <c r="D14" s="55"/>
      <c r="E14" s="55"/>
      <c r="F14" s="144"/>
      <c r="G14" s="136"/>
      <c r="H14" s="137"/>
      <c r="I14" s="138"/>
      <c r="J14" s="142"/>
      <c r="K14" s="145"/>
      <c r="L14" s="140"/>
      <c r="M14" s="141"/>
      <c r="N14" s="56">
        <f t="shared" si="1"/>
        <v>0</v>
      </c>
      <c r="O14" s="57"/>
      <c r="P14" s="58">
        <f t="shared" si="2"/>
      </c>
      <c r="Q14" s="51"/>
      <c r="R14" s="58"/>
    </row>
    <row r="15" spans="1:18" ht="30" customHeight="1">
      <c r="A15" s="53">
        <v>5</v>
      </c>
      <c r="B15" s="83"/>
      <c r="C15" s="54"/>
      <c r="D15" s="55"/>
      <c r="E15" s="55"/>
      <c r="F15" s="144"/>
      <c r="G15" s="136"/>
      <c r="H15" s="137"/>
      <c r="I15" s="138"/>
      <c r="J15" s="142"/>
      <c r="K15" s="145"/>
      <c r="L15" s="140"/>
      <c r="M15" s="141"/>
      <c r="N15" s="56">
        <f t="shared" si="1"/>
        <v>0</v>
      </c>
      <c r="O15" s="57"/>
      <c r="P15" s="58">
        <f t="shared" si="2"/>
      </c>
      <c r="Q15" s="51"/>
      <c r="R15" s="58"/>
    </row>
    <row r="16" spans="1:18" ht="30" customHeight="1">
      <c r="A16" s="53">
        <v>6</v>
      </c>
      <c r="B16" s="83"/>
      <c r="C16" s="54"/>
      <c r="D16" s="55"/>
      <c r="E16" s="55"/>
      <c r="F16" s="144"/>
      <c r="G16" s="136"/>
      <c r="H16" s="137"/>
      <c r="I16" s="138"/>
      <c r="J16" s="142"/>
      <c r="K16" s="145"/>
      <c r="L16" s="140"/>
      <c r="M16" s="141"/>
      <c r="N16" s="56">
        <f t="shared" si="1"/>
        <v>0</v>
      </c>
      <c r="O16" s="57"/>
      <c r="P16" s="58">
        <f t="shared" si="2"/>
      </c>
      <c r="Q16" s="51"/>
      <c r="R16" s="58"/>
    </row>
    <row r="17" spans="1:18" ht="30" customHeight="1">
      <c r="A17" s="53">
        <v>7</v>
      </c>
      <c r="B17" s="83"/>
      <c r="C17" s="54"/>
      <c r="D17" s="55"/>
      <c r="E17" s="55"/>
      <c r="F17" s="144"/>
      <c r="G17" s="136"/>
      <c r="H17" s="137"/>
      <c r="I17" s="138"/>
      <c r="J17" s="142"/>
      <c r="K17" s="145"/>
      <c r="L17" s="140"/>
      <c r="M17" s="141"/>
      <c r="N17" s="56">
        <f t="shared" si="1"/>
        <v>0</v>
      </c>
      <c r="O17" s="57"/>
      <c r="P17" s="58">
        <f t="shared" si="2"/>
      </c>
      <c r="Q17" s="51"/>
      <c r="R17" s="58"/>
    </row>
    <row r="18" spans="1:18" ht="30" customHeight="1">
      <c r="A18" s="53">
        <v>8</v>
      </c>
      <c r="B18" s="83"/>
      <c r="C18" s="54"/>
      <c r="D18" s="55"/>
      <c r="E18" s="55"/>
      <c r="F18" s="144"/>
      <c r="G18" s="136"/>
      <c r="H18" s="137"/>
      <c r="I18" s="138"/>
      <c r="J18" s="142"/>
      <c r="K18" s="145"/>
      <c r="L18" s="140"/>
      <c r="M18" s="141"/>
      <c r="N18" s="56">
        <f t="shared" si="1"/>
        <v>0</v>
      </c>
      <c r="O18" s="57"/>
      <c r="P18" s="58">
        <f t="shared" si="2"/>
      </c>
      <c r="Q18" s="51"/>
      <c r="R18" s="58"/>
    </row>
    <row r="19" spans="1:18" ht="30" customHeight="1">
      <c r="A19" s="53">
        <v>9</v>
      </c>
      <c r="B19" s="83"/>
      <c r="C19" s="54"/>
      <c r="D19" s="55"/>
      <c r="E19" s="55"/>
      <c r="F19" s="144"/>
      <c r="G19" s="136"/>
      <c r="H19" s="137"/>
      <c r="I19" s="138"/>
      <c r="J19" s="142"/>
      <c r="K19" s="145"/>
      <c r="L19" s="140"/>
      <c r="M19" s="141"/>
      <c r="N19" s="56">
        <f t="shared" si="1"/>
        <v>0</v>
      </c>
      <c r="O19" s="57"/>
      <c r="P19" s="58">
        <f t="shared" si="2"/>
      </c>
      <c r="Q19" s="51"/>
      <c r="R19" s="58"/>
    </row>
    <row r="20" spans="1:18" ht="30" customHeight="1">
      <c r="A20" s="53">
        <v>10</v>
      </c>
      <c r="B20" s="83"/>
      <c r="C20" s="54"/>
      <c r="D20" s="55"/>
      <c r="E20" s="55"/>
      <c r="F20" s="144"/>
      <c r="G20" s="136"/>
      <c r="H20" s="137"/>
      <c r="I20" s="138"/>
      <c r="J20" s="142"/>
      <c r="K20" s="145"/>
      <c r="L20" s="140"/>
      <c r="M20" s="141"/>
      <c r="N20" s="56">
        <f t="shared" si="1"/>
        <v>0</v>
      </c>
      <c r="O20" s="57"/>
      <c r="P20" s="58">
        <f t="shared" si="2"/>
      </c>
      <c r="Q20" s="51"/>
      <c r="R20" s="58"/>
    </row>
    <row r="21" spans="1:18" ht="30" customHeight="1">
      <c r="A21" s="53">
        <v>11</v>
      </c>
      <c r="B21" s="83"/>
      <c r="C21" s="54"/>
      <c r="D21" s="55"/>
      <c r="E21" s="55"/>
      <c r="F21" s="144"/>
      <c r="G21" s="136"/>
      <c r="H21" s="137"/>
      <c r="I21" s="138"/>
      <c r="J21" s="142"/>
      <c r="K21" s="145"/>
      <c r="L21" s="140"/>
      <c r="M21" s="141"/>
      <c r="N21" s="56">
        <f t="shared" si="1"/>
        <v>0</v>
      </c>
      <c r="O21" s="57"/>
      <c r="P21" s="58">
        <f t="shared" si="2"/>
      </c>
      <c r="Q21" s="51"/>
      <c r="R21" s="58"/>
    </row>
    <row r="22" spans="1:18" ht="30" customHeight="1">
      <c r="A22" s="53">
        <v>12</v>
      </c>
      <c r="B22" s="83"/>
      <c r="C22" s="54"/>
      <c r="D22" s="55"/>
      <c r="E22" s="55"/>
      <c r="F22" s="144"/>
      <c r="G22" s="136"/>
      <c r="H22" s="137"/>
      <c r="I22" s="138"/>
      <c r="J22" s="142"/>
      <c r="K22" s="145"/>
      <c r="L22" s="140"/>
      <c r="M22" s="141"/>
      <c r="N22" s="56">
        <f t="shared" si="1"/>
        <v>0</v>
      </c>
      <c r="O22" s="57"/>
      <c r="P22" s="58">
        <f t="shared" si="2"/>
      </c>
      <c r="Q22" s="51"/>
      <c r="R22" s="58"/>
    </row>
    <row r="23" spans="1:18" ht="30" customHeight="1">
      <c r="A23" s="53">
        <v>13</v>
      </c>
      <c r="B23" s="83"/>
      <c r="C23" s="54"/>
      <c r="D23" s="55"/>
      <c r="E23" s="55"/>
      <c r="F23" s="144"/>
      <c r="G23" s="136"/>
      <c r="H23" s="137"/>
      <c r="I23" s="138"/>
      <c r="J23" s="142"/>
      <c r="K23" s="145"/>
      <c r="L23" s="140"/>
      <c r="M23" s="141"/>
      <c r="N23" s="56">
        <f t="shared" si="1"/>
        <v>0</v>
      </c>
      <c r="O23" s="57"/>
      <c r="P23" s="58">
        <f t="shared" si="2"/>
      </c>
      <c r="Q23" s="51"/>
      <c r="R23" s="58"/>
    </row>
    <row r="24" spans="1:18" ht="30" customHeight="1">
      <c r="A24" s="53">
        <v>14</v>
      </c>
      <c r="B24" s="83"/>
      <c r="C24" s="54"/>
      <c r="D24" s="55"/>
      <c r="E24" s="55"/>
      <c r="F24" s="144"/>
      <c r="G24" s="136"/>
      <c r="H24" s="137"/>
      <c r="I24" s="138"/>
      <c r="J24" s="142"/>
      <c r="K24" s="145"/>
      <c r="L24" s="140"/>
      <c r="M24" s="141"/>
      <c r="N24" s="56">
        <f t="shared" si="1"/>
        <v>0</v>
      </c>
      <c r="O24" s="57"/>
      <c r="P24" s="58">
        <f t="shared" si="2"/>
      </c>
      <c r="Q24" s="51"/>
      <c r="R24" s="58"/>
    </row>
    <row r="25" spans="1:18" ht="30" customHeight="1">
      <c r="A25" s="53">
        <v>15</v>
      </c>
      <c r="B25" s="83"/>
      <c r="C25" s="54"/>
      <c r="D25" s="55"/>
      <c r="E25" s="55"/>
      <c r="F25" s="144"/>
      <c r="G25" s="136"/>
      <c r="H25" s="137"/>
      <c r="I25" s="138"/>
      <c r="J25" s="142"/>
      <c r="K25" s="145"/>
      <c r="L25" s="140"/>
      <c r="M25" s="141"/>
      <c r="N25" s="56">
        <f t="shared" si="1"/>
        <v>0</v>
      </c>
      <c r="O25" s="57"/>
      <c r="P25" s="58">
        <f t="shared" si="2"/>
      </c>
      <c r="Q25" s="51"/>
      <c r="R25" s="58"/>
    </row>
    <row r="26" spans="1:18" ht="30" customHeight="1">
      <c r="A26" s="53">
        <v>16</v>
      </c>
      <c r="B26" s="83"/>
      <c r="C26" s="54"/>
      <c r="D26" s="55"/>
      <c r="E26" s="55"/>
      <c r="F26" s="144"/>
      <c r="G26" s="136"/>
      <c r="H26" s="137"/>
      <c r="I26" s="138"/>
      <c r="J26" s="142"/>
      <c r="K26" s="145"/>
      <c r="L26" s="140"/>
      <c r="M26" s="141"/>
      <c r="N26" s="56">
        <f t="shared" si="1"/>
        <v>0</v>
      </c>
      <c r="O26" s="57"/>
      <c r="P26" s="58">
        <f t="shared" si="2"/>
      </c>
      <c r="Q26" s="51"/>
      <c r="R26" s="58"/>
    </row>
    <row r="27" spans="1:18" ht="30" customHeight="1">
      <c r="A27" s="53">
        <v>17</v>
      </c>
      <c r="B27" s="83"/>
      <c r="C27" s="54"/>
      <c r="D27" s="55"/>
      <c r="E27" s="55"/>
      <c r="F27" s="144"/>
      <c r="G27" s="136"/>
      <c r="H27" s="137"/>
      <c r="I27" s="138"/>
      <c r="J27" s="142"/>
      <c r="K27" s="145"/>
      <c r="L27" s="140"/>
      <c r="M27" s="141"/>
      <c r="N27" s="56">
        <f t="shared" si="1"/>
        <v>0</v>
      </c>
      <c r="O27" s="57"/>
      <c r="P27" s="58">
        <f t="shared" si="2"/>
      </c>
      <c r="Q27" s="51"/>
      <c r="R27" s="58"/>
    </row>
    <row r="28" spans="1:18" ht="30" customHeight="1">
      <c r="A28" s="53">
        <v>18</v>
      </c>
      <c r="B28" s="83"/>
      <c r="C28" s="54"/>
      <c r="D28" s="55"/>
      <c r="E28" s="55"/>
      <c r="F28" s="144"/>
      <c r="G28" s="136"/>
      <c r="H28" s="137"/>
      <c r="I28" s="138"/>
      <c r="J28" s="142"/>
      <c r="K28" s="145"/>
      <c r="L28" s="140"/>
      <c r="M28" s="141"/>
      <c r="N28" s="56">
        <f t="shared" si="1"/>
        <v>0</v>
      </c>
      <c r="O28" s="57"/>
      <c r="P28" s="58">
        <f t="shared" si="2"/>
      </c>
      <c r="Q28" s="51"/>
      <c r="R28" s="58"/>
    </row>
    <row r="29" spans="1:18" ht="30" customHeight="1">
      <c r="A29" s="53">
        <v>19</v>
      </c>
      <c r="B29" s="83"/>
      <c r="C29" s="54"/>
      <c r="D29" s="55"/>
      <c r="E29" s="55"/>
      <c r="F29" s="144"/>
      <c r="G29" s="136"/>
      <c r="H29" s="137"/>
      <c r="I29" s="138"/>
      <c r="J29" s="142"/>
      <c r="K29" s="145"/>
      <c r="L29" s="140"/>
      <c r="M29" s="141"/>
      <c r="N29" s="56">
        <f t="shared" si="1"/>
        <v>0</v>
      </c>
      <c r="O29" s="57"/>
      <c r="P29" s="58">
        <f t="shared" si="2"/>
      </c>
      <c r="Q29" s="51"/>
      <c r="R29" s="58"/>
    </row>
    <row r="30" spans="1:18" ht="30" customHeight="1">
      <c r="A30" s="53">
        <v>20</v>
      </c>
      <c r="B30" s="83"/>
      <c r="C30" s="54"/>
      <c r="D30" s="55"/>
      <c r="E30" s="55"/>
      <c r="F30" s="144"/>
      <c r="G30" s="136"/>
      <c r="H30" s="137"/>
      <c r="I30" s="138"/>
      <c r="J30" s="142"/>
      <c r="K30" s="145"/>
      <c r="L30" s="140"/>
      <c r="M30" s="141"/>
      <c r="N30" s="56">
        <f t="shared" si="1"/>
        <v>0</v>
      </c>
      <c r="O30" s="57"/>
      <c r="P30" s="58">
        <f t="shared" si="2"/>
      </c>
      <c r="Q30" s="51"/>
      <c r="R30" s="58"/>
    </row>
    <row r="31" spans="1:18" ht="30" customHeight="1">
      <c r="A31" s="53">
        <v>21</v>
      </c>
      <c r="B31" s="83"/>
      <c r="C31" s="54"/>
      <c r="D31" s="55"/>
      <c r="E31" s="55"/>
      <c r="F31" s="144"/>
      <c r="G31" s="136"/>
      <c r="H31" s="137"/>
      <c r="I31" s="138"/>
      <c r="J31" s="142"/>
      <c r="K31" s="145"/>
      <c r="L31" s="140"/>
      <c r="M31" s="141"/>
      <c r="N31" s="56">
        <f t="shared" si="1"/>
        <v>0</v>
      </c>
      <c r="O31" s="57"/>
      <c r="P31" s="58">
        <f t="shared" si="2"/>
      </c>
      <c r="Q31" s="51"/>
      <c r="R31" s="58"/>
    </row>
    <row r="32" spans="1:18" ht="30" customHeight="1">
      <c r="A32" s="53">
        <v>22</v>
      </c>
      <c r="B32" s="83"/>
      <c r="C32" s="54"/>
      <c r="D32" s="55"/>
      <c r="E32" s="55"/>
      <c r="F32" s="144"/>
      <c r="G32" s="136"/>
      <c r="H32" s="137"/>
      <c r="I32" s="138"/>
      <c r="J32" s="142"/>
      <c r="K32" s="145"/>
      <c r="L32" s="140"/>
      <c r="M32" s="141"/>
      <c r="N32" s="56">
        <f t="shared" si="1"/>
        <v>0</v>
      </c>
      <c r="O32" s="57"/>
      <c r="P32" s="58">
        <f t="shared" si="2"/>
      </c>
      <c r="Q32" s="51"/>
      <c r="R32" s="58"/>
    </row>
    <row r="33" spans="1:18" ht="30" customHeight="1">
      <c r="A33" s="53">
        <v>23</v>
      </c>
      <c r="B33" s="83"/>
      <c r="C33" s="54"/>
      <c r="D33" s="55"/>
      <c r="E33" s="55"/>
      <c r="F33" s="144"/>
      <c r="G33" s="136"/>
      <c r="H33" s="137"/>
      <c r="I33" s="138"/>
      <c r="J33" s="142"/>
      <c r="K33" s="145"/>
      <c r="L33" s="140"/>
      <c r="M33" s="141"/>
      <c r="N33" s="56">
        <f t="shared" si="1"/>
        <v>0</v>
      </c>
      <c r="O33" s="57"/>
      <c r="P33" s="58">
        <f t="shared" si="2"/>
      </c>
      <c r="Q33" s="51"/>
      <c r="R33" s="58"/>
    </row>
    <row r="34" ht="30" customHeight="1"/>
    <row r="35" spans="1:18" ht="18.75" customHeight="1">
      <c r="A35" s="59"/>
      <c r="B35" s="60"/>
      <c r="C35" s="60"/>
      <c r="D35" s="60"/>
      <c r="E35" s="60"/>
      <c r="F35" s="84"/>
      <c r="G35" s="60"/>
      <c r="H35" s="60"/>
      <c r="I35" s="60"/>
      <c r="J35" s="60"/>
      <c r="K35" s="60"/>
      <c r="L35" s="60"/>
      <c r="M35" s="60"/>
      <c r="N35" s="61"/>
      <c r="O35" s="60"/>
      <c r="P35" s="60"/>
      <c r="Q35" s="62"/>
      <c r="R35" s="63"/>
    </row>
    <row r="36" spans="1:18" ht="18.75" customHeight="1">
      <c r="A36" s="64"/>
      <c r="B36" s="65"/>
      <c r="C36" s="66"/>
      <c r="D36" s="67"/>
      <c r="E36" s="68"/>
      <c r="F36" s="69"/>
      <c r="G36" s="70"/>
      <c r="H36" s="71"/>
      <c r="I36" s="71"/>
      <c r="J36" s="72"/>
      <c r="K36" s="72"/>
      <c r="L36" s="71"/>
      <c r="M36" s="71"/>
      <c r="N36" s="73"/>
      <c r="O36" s="74"/>
      <c r="P36" s="75"/>
      <c r="Q36" s="62"/>
      <c r="R36" s="5"/>
    </row>
    <row r="37" spans="1:18" ht="18.75" customHeight="1">
      <c r="A37" s="76"/>
      <c r="B37" s="77" t="s">
        <v>33</v>
      </c>
      <c r="C37" s="77"/>
      <c r="D37" s="77"/>
      <c r="E37" s="69"/>
      <c r="F37" s="69"/>
      <c r="G37" s="77" t="s">
        <v>34</v>
      </c>
      <c r="H37" s="77"/>
      <c r="I37" s="77"/>
      <c r="J37" s="69"/>
      <c r="K37" s="69"/>
      <c r="L37" s="77" t="s">
        <v>35</v>
      </c>
      <c r="M37" s="77"/>
      <c r="N37" s="78"/>
      <c r="O37" s="69"/>
      <c r="P37" s="75"/>
      <c r="Q37" s="62"/>
      <c r="R37" s="5"/>
    </row>
    <row r="38" spans="1:18" ht="18.75" customHeight="1">
      <c r="A38" s="76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9"/>
      <c r="O38" s="69"/>
      <c r="P38" s="75"/>
      <c r="Q38" s="62"/>
      <c r="R38" s="5"/>
    </row>
    <row r="39" spans="1:18" ht="18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1"/>
      <c r="P39" s="81"/>
      <c r="Q39" s="62"/>
      <c r="R39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5" sqref="C5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85"/>
    </row>
    <row r="2" spans="1:6" ht="14.25">
      <c r="A2" t="s">
        <v>37</v>
      </c>
      <c r="C2" s="85"/>
      <c r="F2" s="85"/>
    </row>
    <row r="3" spans="2:9" ht="14.25">
      <c r="B3" t="s">
        <v>69</v>
      </c>
      <c r="C3" s="85">
        <f>'Expense Value EUR '!R1</f>
        <v>435.81</v>
      </c>
      <c r="E3" t="s">
        <v>39</v>
      </c>
      <c r="F3" s="85"/>
      <c r="H3" t="s">
        <v>40</v>
      </c>
      <c r="I3">
        <v>0</v>
      </c>
    </row>
    <row r="4" spans="2:9" ht="14.25">
      <c r="B4" t="s">
        <v>38</v>
      </c>
      <c r="C4" s="85">
        <f>'Expense Value USD'!P1</f>
        <v>6.87</v>
      </c>
      <c r="F4" s="85">
        <v>550</v>
      </c>
      <c r="I4">
        <v>0</v>
      </c>
    </row>
    <row r="5" spans="3:6" ht="14.25">
      <c r="C5" s="85"/>
      <c r="F5" s="85"/>
    </row>
    <row r="6" spans="3:6" ht="18">
      <c r="C6" s="98"/>
      <c r="F6" s="85"/>
    </row>
    <row r="7" ht="18">
      <c r="C7" s="99"/>
    </row>
    <row r="8" spans="3:9" ht="14.25">
      <c r="C8" s="85"/>
      <c r="F8" s="85">
        <f>SUM(F3-F4)</f>
        <v>-550</v>
      </c>
      <c r="I8">
        <f>SUM(I3:I6)</f>
        <v>0</v>
      </c>
    </row>
    <row r="9" ht="14.25">
      <c r="C9" s="85"/>
    </row>
    <row r="10" ht="14.25">
      <c r="C10" s="85"/>
    </row>
    <row r="11" spans="2:3" ht="14.25">
      <c r="B11" t="s">
        <v>41</v>
      </c>
      <c r="C11" s="85">
        <f>SUM(C3:C9)</f>
        <v>442.68</v>
      </c>
    </row>
    <row r="12" ht="14.25">
      <c r="C12" s="85"/>
    </row>
    <row r="13" ht="14.25">
      <c r="C13" s="85"/>
    </row>
    <row r="14" ht="14.25">
      <c r="C14" s="85"/>
    </row>
    <row r="15" ht="14.25">
      <c r="C15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B10" sqref="B10"/>
    </sheetView>
  </sheetViews>
  <sheetFormatPr defaultColWidth="7.59765625" defaultRowHeight="14.25"/>
  <cols>
    <col min="1" max="1" width="39" style="86" customWidth="1"/>
    <col min="2" max="2" width="14.59765625" style="86" customWidth="1"/>
    <col min="3" max="3" width="10.8984375" style="86" customWidth="1"/>
    <col min="4" max="4" width="15.8984375" style="86" customWidth="1"/>
    <col min="5" max="16384" width="7.59765625" style="86" customWidth="1"/>
  </cols>
  <sheetData>
    <row r="1" ht="42.75" customHeight="1"/>
    <row r="2" spans="1:4" ht="21">
      <c r="A2" s="131" t="s">
        <v>44</v>
      </c>
      <c r="B2" s="131"/>
      <c r="C2" s="131"/>
      <c r="D2" s="131"/>
    </row>
    <row r="3" spans="1:4" ht="21">
      <c r="A3" s="131" t="s">
        <v>45</v>
      </c>
      <c r="B3" s="131"/>
      <c r="C3" s="131"/>
      <c r="D3" s="131"/>
    </row>
    <row r="4" spans="1:4" ht="21">
      <c r="A4" s="131" t="s">
        <v>46</v>
      </c>
      <c r="B4" s="131"/>
      <c r="C4" s="131"/>
      <c r="D4" s="131"/>
    </row>
    <row r="5" spans="1:4" ht="21">
      <c r="A5" s="131"/>
      <c r="B5" s="131"/>
      <c r="C5" s="131"/>
      <c r="D5" s="131"/>
    </row>
    <row r="6" spans="1:4" ht="21">
      <c r="A6" s="131" t="s">
        <v>47</v>
      </c>
      <c r="B6" s="131"/>
      <c r="C6" s="131"/>
      <c r="D6" s="131"/>
    </row>
    <row r="7" spans="1:4" ht="21">
      <c r="A7" s="131" t="s">
        <v>59</v>
      </c>
      <c r="B7" s="131"/>
      <c r="C7" s="131"/>
      <c r="D7" s="131"/>
    </row>
    <row r="8" spans="1:4" ht="21">
      <c r="A8" s="131"/>
      <c r="B8" s="131"/>
      <c r="C8" s="131"/>
      <c r="D8" s="131"/>
    </row>
    <row r="9" spans="1:2" ht="21">
      <c r="A9" s="87" t="s">
        <v>58</v>
      </c>
      <c r="B9" s="88" t="s">
        <v>71</v>
      </c>
    </row>
    <row r="10" ht="17.25" customHeight="1">
      <c r="A10" s="88"/>
    </row>
    <row r="11" spans="1:4" s="90" customFormat="1" ht="19.5" customHeight="1">
      <c r="A11" s="89" t="s">
        <v>48</v>
      </c>
      <c r="B11" s="97" t="str">
        <f>'Expense Value EUR '!G1</f>
        <v>01_01</v>
      </c>
      <c r="D11" s="91">
        <v>6666.67</v>
      </c>
    </row>
    <row r="12" spans="1:4" s="90" customFormat="1" ht="19.5" customHeight="1">
      <c r="A12" s="89" t="s">
        <v>49</v>
      </c>
      <c r="B12" s="97" t="str">
        <f>'Expense Value EUR '!G1</f>
        <v>01_01</v>
      </c>
      <c r="D12" s="91">
        <f>'Calculation page'!C11</f>
        <v>442.68</v>
      </c>
    </row>
    <row r="13" spans="1:4" s="90" customFormat="1" ht="19.5" customHeight="1">
      <c r="A13" s="89" t="s">
        <v>62</v>
      </c>
      <c r="B13" s="97" t="str">
        <f>'Expense Value EUR '!G1</f>
        <v>01_01</v>
      </c>
      <c r="D13" s="91">
        <f>'Calculation page'!I8</f>
        <v>0</v>
      </c>
    </row>
    <row r="14" spans="1:4" s="90" customFormat="1" ht="19.5" customHeight="1">
      <c r="A14" s="89" t="s">
        <v>60</v>
      </c>
      <c r="B14" s="97" t="str">
        <f>'Expense Value EUR '!G1</f>
        <v>01_01</v>
      </c>
      <c r="D14" s="91">
        <f>'Calculation page'!F8</f>
        <v>-550</v>
      </c>
    </row>
    <row r="15" spans="1:4" s="90" customFormat="1" ht="19.5" customHeight="1">
      <c r="A15" s="89"/>
      <c r="B15" s="89"/>
      <c r="D15" s="91"/>
    </row>
    <row r="16" spans="1:4" s="90" customFormat="1" ht="19.5" customHeight="1" thickBot="1">
      <c r="A16" s="89"/>
      <c r="D16" s="91"/>
    </row>
    <row r="17" spans="1:4" s="90" customFormat="1" ht="19.5" customHeight="1" thickTop="1">
      <c r="A17" s="92"/>
      <c r="B17" s="92"/>
      <c r="C17" s="93" t="s">
        <v>50</v>
      </c>
      <c r="D17" s="94">
        <f>SUM(D11:D15)</f>
        <v>6559.35</v>
      </c>
    </row>
    <row r="18" spans="1:5" s="90" customFormat="1" ht="19.5" customHeight="1">
      <c r="A18" s="95"/>
      <c r="B18" s="95"/>
      <c r="C18" s="95"/>
      <c r="D18" s="95"/>
      <c r="E18" s="95"/>
    </row>
    <row r="19" spans="1:5" s="90" customFormat="1" ht="19.5" customHeight="1">
      <c r="A19" s="132" t="s">
        <v>51</v>
      </c>
      <c r="B19" s="132"/>
      <c r="C19" s="132"/>
      <c r="D19" s="132"/>
      <c r="E19" s="132"/>
    </row>
    <row r="20" spans="1:5" s="90" customFormat="1" ht="19.5" customHeight="1">
      <c r="A20" s="132"/>
      <c r="B20" s="132"/>
      <c r="C20" s="132"/>
      <c r="D20" s="132"/>
      <c r="E20" s="132"/>
    </row>
    <row r="21" spans="1:5" s="90" customFormat="1" ht="19.5" customHeight="1">
      <c r="A21" s="133" t="s">
        <v>52</v>
      </c>
      <c r="B21" s="133"/>
      <c r="C21" s="133"/>
      <c r="D21" s="133"/>
      <c r="E21" s="133"/>
    </row>
    <row r="22" spans="1:5" s="90" customFormat="1" ht="19.5" customHeight="1">
      <c r="A22" s="133" t="s">
        <v>53</v>
      </c>
      <c r="B22" s="133"/>
      <c r="C22" s="133"/>
      <c r="D22" s="133"/>
      <c r="E22" s="133"/>
    </row>
    <row r="23" spans="1:5" s="90" customFormat="1" ht="19.5" customHeight="1">
      <c r="A23" s="133" t="s">
        <v>54</v>
      </c>
      <c r="B23" s="133"/>
      <c r="C23" s="133"/>
      <c r="D23" s="133"/>
      <c r="E23" s="133"/>
    </row>
    <row r="24" spans="1:5" s="90" customFormat="1" ht="19.5" customHeight="1">
      <c r="A24" s="133"/>
      <c r="B24" s="133"/>
      <c r="C24" s="133"/>
      <c r="D24" s="133"/>
      <c r="E24" s="133"/>
    </row>
    <row r="25" spans="1:5" s="90" customFormat="1" ht="19.5" customHeight="1">
      <c r="A25" s="133" t="s">
        <v>55</v>
      </c>
      <c r="B25" s="133"/>
      <c r="C25" s="133"/>
      <c r="D25" s="133"/>
      <c r="E25" s="133"/>
    </row>
    <row r="26" spans="1:5" s="90" customFormat="1" ht="19.5" customHeight="1">
      <c r="A26" s="133" t="s">
        <v>56</v>
      </c>
      <c r="B26" s="133"/>
      <c r="C26" s="133"/>
      <c r="D26" s="133"/>
      <c r="E26" s="133"/>
    </row>
    <row r="27" spans="1:5" s="90" customFormat="1" ht="19.5" customHeight="1">
      <c r="A27" s="133" t="s">
        <v>57</v>
      </c>
      <c r="B27" s="133"/>
      <c r="C27" s="133"/>
      <c r="D27" s="133"/>
      <c r="E27" s="133"/>
    </row>
    <row r="28" spans="1:5" s="90" customFormat="1" ht="19.5" customHeight="1">
      <c r="A28" s="134"/>
      <c r="B28" s="134"/>
      <c r="C28" s="134"/>
      <c r="D28" s="134"/>
      <c r="E28" s="134"/>
    </row>
    <row r="29" spans="1:5" s="90" customFormat="1" ht="19.5" customHeight="1">
      <c r="A29" s="135"/>
      <c r="B29" s="135"/>
      <c r="C29" s="135"/>
      <c r="D29" s="135"/>
      <c r="E29" s="135"/>
    </row>
    <row r="34" spans="1:4" s="96" customFormat="1" ht="21">
      <c r="A34" s="86"/>
      <c r="B34" s="86"/>
      <c r="C34" s="86"/>
      <c r="D34" s="86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2014-11-03T16:36:27Z</cp:lastPrinted>
  <dcterms:created xsi:type="dcterms:W3CDTF">2012-08-30T12:36:15Z</dcterms:created>
  <dcterms:modified xsi:type="dcterms:W3CDTF">2015-01-11T15:40:40Z</dcterms:modified>
  <cp:category/>
  <cp:version/>
  <cp:contentType/>
  <cp:contentStatus/>
</cp:coreProperties>
</file>