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 tabRatio="433"/>
  </bookViews>
  <sheets>
    <sheet name="Nota Spese Italia" sheetId="1" r:id="rId1"/>
  </sheets>
  <definedNames>
    <definedName name="_xlnm.Print_Area" localSheetId="0">'Nota Spese Italia'!$A$1:$S$25</definedName>
    <definedName name="_xlnm.Print_Titles" localSheetId="0">'Nota Spese Italia'!$7:$10</definedName>
  </definedNames>
  <calcPr calcId="125725"/>
</workbook>
</file>

<file path=xl/calcChain.xml><?xml version="1.0" encoding="utf-8"?>
<calcChain xmlns="http://schemas.openxmlformats.org/spreadsheetml/2006/main">
  <c r="G7" i="1"/>
  <c r="O7"/>
  <c r="P3" s="1"/>
  <c r="M7"/>
  <c r="L7"/>
  <c r="K7"/>
  <c r="J7"/>
  <c r="I7"/>
  <c r="H12"/>
  <c r="H11"/>
  <c r="N11" s="1"/>
  <c r="N13"/>
  <c r="H19"/>
  <c r="H18"/>
  <c r="H17"/>
  <c r="H16"/>
  <c r="H15"/>
  <c r="H14"/>
  <c r="H13"/>
  <c r="H7" l="1"/>
  <c r="P1" s="1"/>
  <c r="P5" s="1"/>
  <c r="P19"/>
  <c r="N19"/>
  <c r="N16"/>
  <c r="N15"/>
  <c r="N12"/>
  <c r="N18"/>
  <c r="N17"/>
  <c r="N14"/>
  <c r="P18"/>
  <c r="P17"/>
  <c r="P16"/>
  <c r="P15"/>
  <c r="P14"/>
  <c r="P13"/>
  <c r="P12"/>
  <c r="N7" l="1"/>
  <c r="P7" l="1"/>
  <c r="M1" l="1"/>
</calcChain>
</file>

<file path=xl/comments1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<sst xmlns="http://schemas.openxmlformats.org/spreadsheetml/2006/main" count="45" uniqueCount="43">
  <si>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</si>
  <si>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</si>
  <si>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</si>
  <si>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</si>
  <si>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</si>
  <si>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</si>
  <si>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</si>
  <si>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</si>
  <si>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</si>
  <si>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(importi in Euro € )</t>
  </si>
  <si>
    <t>Consumo autovettura -</t>
  </si>
  <si>
    <t>TOTALI DEL MESE</t>
  </si>
  <si>
    <t>DATA</t>
  </si>
  <si>
    <t>COMMESSA</t>
  </si>
  <si>
    <t>Indirizzo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</si>
  <si>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</si>
  <si>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</si>
  <si>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</si>
  <si>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</si>
  <si>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</si>
  <si>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</si>
  <si>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</si>
  <si>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</si>
  <si>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</si>
  <si>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</si>
  <si>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</si>
  <si>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</si>
  <si>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</si>
  <si>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ITALIA</t>
  </si>
  <si>
    <t>Check</t>
  </si>
  <si>
    <t>Città
(Inserire "Milano" o altra città ove è stata effettuata la spesa)</t>
  </si>
  <si>
    <t>SPESE VITTO  / ALLOGGIO</t>
  </si>
  <si>
    <t>VARIE (Taxi / BUS / VARIE)</t>
  </si>
  <si>
    <t>SPESE AUTO (PARK / AUTOSTRADA / ECC)</t>
  </si>
  <si>
    <t>VARIE (Acquisti on-line, ricariche telefoniche ecc)</t>
  </si>
  <si>
    <t>VARIE VIAGGI (Taxi, Bus ecc)</t>
  </si>
  <si>
    <t>Firma Dipendente</t>
  </si>
  <si>
    <t>Autorizzazione Responsabile Amministrativo</t>
  </si>
  <si>
    <t>Verifica Amministrativa</t>
  </si>
  <si>
    <t>Marco Valleri</t>
  </si>
  <si>
    <t>04_01</t>
  </si>
  <si>
    <t>Meeting Milano</t>
  </si>
  <si>
    <t>Vitto</t>
  </si>
</sst>
</file>

<file path=xl/styles.xml><?xml version="1.0" encoding="utf-8"?>
<styleSheet xmlns="http://schemas.openxmlformats.org/spreadsheetml/2006/main">
  <numFmts count="8"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&quot;€ &quot;#,##0.00"/>
    <numFmt numFmtId="169" formatCode="00\ "/>
    <numFmt numFmtId="170" formatCode="dd/mm/yy;@"/>
    <numFmt numFmtId="171" formatCode="_-* #,##0.00_-;\-* #,##0.00_-;_-* \-??_-;_-@_-"/>
  </numFmts>
  <fonts count="11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</borders>
  <cellStyleXfs count="2">
    <xf numFmtId="0" fontId="0" fillId="0" borderId="0"/>
    <xf numFmtId="164" fontId="6" fillId="0" borderId="0" applyFill="0" applyBorder="0" applyAlignment="0" applyProtection="0"/>
  </cellStyleXfs>
  <cellXfs count="102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164" fontId="2" fillId="3" borderId="3" xfId="1" applyFont="1" applyFill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4" fontId="1" fillId="4" borderId="3" xfId="1" applyFont="1" applyFill="1" applyBorder="1" applyAlignment="1" applyProtection="1">
      <alignment horizontal="right" vertical="center"/>
      <protection locked="0"/>
    </xf>
    <xf numFmtId="166" fontId="2" fillId="5" borderId="7" xfId="0" applyNumberFormat="1" applyFont="1" applyFill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167" fontId="1" fillId="4" borderId="8" xfId="1" applyNumberFormat="1" applyFont="1" applyFill="1" applyBorder="1" applyAlignment="1" applyProtection="1">
      <alignment horizontal="right" vertical="center"/>
      <protection locked="0"/>
    </xf>
    <xf numFmtId="38" fontId="1" fillId="2" borderId="9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169" fontId="1" fillId="6" borderId="14" xfId="0" applyNumberFormat="1" applyFont="1" applyFill="1" applyBorder="1" applyAlignment="1" applyProtection="1">
      <alignment horizontal="center" vertical="center"/>
    </xf>
    <xf numFmtId="170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171" fontId="1" fillId="0" borderId="17" xfId="0" applyNumberFormat="1" applyFont="1" applyBorder="1" applyAlignment="1" applyProtection="1">
      <alignment horizontal="right" vertical="center"/>
      <protection locked="0"/>
    </xf>
    <xf numFmtId="171" fontId="1" fillId="0" borderId="15" xfId="0" applyNumberFormat="1" applyFont="1" applyBorder="1" applyAlignment="1" applyProtection="1">
      <alignment horizontal="right" vertical="center"/>
      <protection locked="0"/>
    </xf>
    <xf numFmtId="171" fontId="1" fillId="0" borderId="19" xfId="0" applyNumberFormat="1" applyFont="1" applyBorder="1" applyAlignment="1" applyProtection="1">
      <alignment horizontal="right" vertical="center"/>
      <protection locked="0"/>
    </xf>
    <xf numFmtId="164" fontId="1" fillId="3" borderId="20" xfId="1" applyFont="1" applyFill="1" applyBorder="1" applyAlignment="1" applyProtection="1">
      <alignment horizontal="right" vertical="center"/>
    </xf>
    <xf numFmtId="4" fontId="1" fillId="4" borderId="21" xfId="0" applyNumberFormat="1" applyFont="1" applyFill="1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vertical="center"/>
    </xf>
    <xf numFmtId="169" fontId="1" fillId="6" borderId="22" xfId="0" applyNumberFormat="1" applyFont="1" applyFill="1" applyBorder="1" applyAlignment="1" applyProtection="1">
      <alignment horizontal="center" vertical="center"/>
    </xf>
    <xf numFmtId="4" fontId="1" fillId="4" borderId="20" xfId="0" applyNumberFormat="1" applyFont="1" applyFill="1" applyBorder="1" applyAlignment="1" applyProtection="1">
      <alignment vertical="center"/>
      <protection locked="0"/>
    </xf>
    <xf numFmtId="49" fontId="1" fillId="0" borderId="18" xfId="0" applyNumberFormat="1" applyFont="1" applyBorder="1" applyAlignment="1" applyProtection="1">
      <alignment horizontal="left" vertical="center"/>
      <protection locked="0"/>
    </xf>
    <xf numFmtId="170" fontId="1" fillId="0" borderId="18" xfId="0" applyNumberFormat="1" applyFont="1" applyBorder="1" applyAlignment="1" applyProtection="1">
      <alignment horizontal="center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27" xfId="0" applyNumberFormat="1" applyFont="1" applyBorder="1" applyAlignment="1" applyProtection="1">
      <alignment horizontal="center" vertical="center" wrapText="1"/>
    </xf>
    <xf numFmtId="0" fontId="1" fillId="8" borderId="32" xfId="0" applyNumberFormat="1" applyFont="1" applyFill="1" applyBorder="1" applyAlignment="1" applyProtection="1">
      <alignment horizontal="center" vertical="center"/>
    </xf>
    <xf numFmtId="0" fontId="1" fillId="8" borderId="33" xfId="0" applyNumberFormat="1" applyFont="1" applyFill="1" applyBorder="1" applyAlignment="1" applyProtection="1">
      <alignment vertical="center"/>
    </xf>
    <xf numFmtId="0" fontId="1" fillId="8" borderId="34" xfId="0" applyNumberFormat="1" applyFont="1" applyFill="1" applyBorder="1" applyAlignment="1" applyProtection="1">
      <alignment vertical="center"/>
    </xf>
    <xf numFmtId="0" fontId="2" fillId="7" borderId="28" xfId="0" applyFont="1" applyFill="1" applyBorder="1" applyAlignment="1" applyProtection="1">
      <alignment horizontal="center"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0" fontId="1" fillId="4" borderId="2" xfId="0" applyNumberFormat="1" applyFont="1" applyFill="1" applyBorder="1" applyAlignment="1" applyProtection="1">
      <alignment vertical="center"/>
    </xf>
    <xf numFmtId="0" fontId="2" fillId="7" borderId="37" xfId="0" applyFont="1" applyFill="1" applyBorder="1" applyAlignment="1" applyProtection="1">
      <alignment horizontal="center" vertical="center"/>
    </xf>
    <xf numFmtId="168" fontId="1" fillId="2" borderId="48" xfId="0" applyNumberFormat="1" applyFont="1" applyFill="1" applyBorder="1" applyAlignment="1" applyProtection="1">
      <alignment horizontal="right" vertical="center"/>
    </xf>
    <xf numFmtId="168" fontId="1" fillId="2" borderId="49" xfId="0" applyNumberFormat="1" applyFont="1" applyFill="1" applyBorder="1" applyAlignment="1" applyProtection="1">
      <alignment horizontal="right" vertical="center"/>
    </xf>
    <xf numFmtId="168" fontId="1" fillId="2" borderId="50" xfId="0" applyNumberFormat="1" applyFont="1" applyFill="1" applyBorder="1" applyAlignment="1" applyProtection="1">
      <alignment horizontal="right" vertical="center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168" fontId="1" fillId="2" borderId="52" xfId="0" applyNumberFormat="1" applyFont="1" applyFill="1" applyBorder="1" applyAlignment="1" applyProtection="1">
      <alignment horizontal="right" vertical="center"/>
    </xf>
    <xf numFmtId="171" fontId="1" fillId="0" borderId="17" xfId="0" applyNumberFormat="1" applyFont="1" applyBorder="1" applyAlignment="1" applyProtection="1">
      <alignment horizontal="right" vertical="center"/>
    </xf>
    <xf numFmtId="0" fontId="1" fillId="9" borderId="53" xfId="0" applyFont="1" applyFill="1" applyBorder="1" applyAlignment="1" applyProtection="1">
      <alignment vertical="center"/>
    </xf>
    <xf numFmtId="169" fontId="1" fillId="9" borderId="0" xfId="0" applyNumberFormat="1" applyFont="1" applyFill="1" applyBorder="1" applyAlignment="1" applyProtection="1">
      <alignment horizontal="center" vertical="center"/>
    </xf>
    <xf numFmtId="170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1" fontId="1" fillId="9" borderId="0" xfId="0" applyNumberFormat="1" applyFont="1" applyFill="1" applyBorder="1" applyAlignment="1" applyProtection="1">
      <alignment horizontal="right" vertical="center"/>
    </xf>
    <xf numFmtId="171" fontId="1" fillId="9" borderId="0" xfId="0" applyNumberFormat="1" applyFont="1" applyFill="1" applyBorder="1" applyAlignment="1" applyProtection="1">
      <alignment horizontal="right" vertical="center"/>
      <protection locked="0"/>
    </xf>
    <xf numFmtId="164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0" fontId="1" fillId="0" borderId="54" xfId="0" applyFont="1" applyBorder="1" applyAlignment="1" applyProtection="1">
      <alignment vertical="center"/>
      <protection locked="0"/>
    </xf>
    <xf numFmtId="0" fontId="1" fillId="0" borderId="21" xfId="0" applyFont="1" applyBorder="1" applyAlignment="1" applyProtection="1">
      <alignment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171" fontId="1" fillId="0" borderId="51" xfId="0" applyNumberFormat="1" applyFont="1" applyBorder="1" applyAlignment="1" applyProtection="1">
      <alignment horizontal="right" vertical="center"/>
    </xf>
    <xf numFmtId="4" fontId="1" fillId="9" borderId="0" xfId="0" applyNumberFormat="1" applyFont="1" applyFill="1" applyAlignment="1" applyProtection="1">
      <alignment vertical="center"/>
    </xf>
    <xf numFmtId="0" fontId="2" fillId="5" borderId="26" xfId="0" applyNumberFormat="1" applyFont="1" applyFill="1" applyBorder="1" applyAlignment="1" applyProtection="1">
      <alignment horizontal="center" vertical="center"/>
    </xf>
    <xf numFmtId="49" fontId="2" fillId="4" borderId="1" xfId="0" applyNumberFormat="1" applyFont="1" applyFill="1" applyBorder="1" applyAlignment="1" applyProtection="1">
      <alignment horizontal="left" vertical="center"/>
    </xf>
    <xf numFmtId="49" fontId="2" fillId="4" borderId="25" xfId="0" applyNumberFormat="1" applyFont="1" applyFill="1" applyBorder="1" applyAlignment="1" applyProtection="1">
      <alignment horizontal="left" vertical="center"/>
      <protection locked="0"/>
    </xf>
    <xf numFmtId="0" fontId="1" fillId="2" borderId="46" xfId="0" applyFont="1" applyFill="1" applyBorder="1" applyAlignment="1" applyProtection="1">
      <alignment horizontal="center" vertical="center" wrapText="1"/>
    </xf>
    <xf numFmtId="0" fontId="1" fillId="2" borderId="29" xfId="0" applyFont="1" applyFill="1" applyBorder="1" applyAlignment="1" applyProtection="1">
      <alignment horizontal="center" vertical="center" wrapText="1"/>
    </xf>
    <xf numFmtId="0" fontId="1" fillId="2" borderId="41" xfId="0" applyFont="1" applyFill="1" applyBorder="1" applyAlignment="1" applyProtection="1">
      <alignment horizontal="center" vertical="center" wrapText="1"/>
    </xf>
    <xf numFmtId="0" fontId="1" fillId="2" borderId="47" xfId="0" applyFont="1" applyFill="1" applyBorder="1" applyAlignment="1" applyProtection="1">
      <alignment horizontal="center" vertical="center" wrapText="1"/>
    </xf>
    <xf numFmtId="0" fontId="2" fillId="7" borderId="35" xfId="0" applyFont="1" applyFill="1" applyBorder="1" applyAlignment="1" applyProtection="1">
      <alignment horizontal="center" vertical="center"/>
    </xf>
    <xf numFmtId="0" fontId="2" fillId="7" borderId="36" xfId="0" applyFont="1" applyFill="1" applyBorder="1" applyAlignment="1" applyProtection="1">
      <alignment horizontal="center" vertical="center"/>
    </xf>
    <xf numFmtId="0" fontId="1" fillId="2" borderId="44" xfId="0" applyFont="1" applyFill="1" applyBorder="1" applyAlignment="1" applyProtection="1">
      <alignment horizontal="center" vertical="center" wrapText="1"/>
    </xf>
    <xf numFmtId="0" fontId="1" fillId="2" borderId="45" xfId="0" applyFont="1" applyFill="1" applyBorder="1" applyAlignment="1" applyProtection="1">
      <alignment horizontal="center" vertical="center" wrapText="1"/>
    </xf>
    <xf numFmtId="49" fontId="2" fillId="4" borderId="25" xfId="0" applyNumberFormat="1" applyFont="1" applyFill="1" applyBorder="1" applyAlignment="1" applyProtection="1">
      <alignment horizontal="left" vertical="center"/>
    </xf>
    <xf numFmtId="0" fontId="1" fillId="2" borderId="42" xfId="0" applyFont="1" applyFill="1" applyBorder="1" applyAlignment="1" applyProtection="1">
      <alignment horizontal="center" vertical="center" wrapText="1"/>
    </xf>
    <xf numFmtId="0" fontId="1" fillId="2" borderId="43" xfId="0" applyFont="1" applyFill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textRotation="180"/>
    </xf>
    <xf numFmtId="0" fontId="2" fillId="3" borderId="43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0" fontId="1" fillId="6" borderId="31" xfId="0" applyNumberFormat="1" applyFont="1" applyFill="1" applyBorder="1" applyAlignment="1" applyProtection="1">
      <alignment horizontal="center" vertical="center"/>
    </xf>
    <xf numFmtId="0" fontId="1" fillId="6" borderId="10" xfId="0" applyNumberFormat="1" applyFont="1" applyFill="1" applyBorder="1" applyAlignment="1" applyProtection="1">
      <alignment horizontal="center" vertical="center"/>
    </xf>
    <xf numFmtId="0" fontId="2" fillId="7" borderId="28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 applyProtection="1">
      <alignment horizontal="center" vertical="center" wrapText="1"/>
    </xf>
    <xf numFmtId="0" fontId="1" fillId="2" borderId="23" xfId="0" applyFont="1" applyFill="1" applyBorder="1" applyAlignment="1" applyProtection="1">
      <alignment horizontal="center" vertical="center" wrapText="1"/>
    </xf>
    <xf numFmtId="0" fontId="1" fillId="2" borderId="38" xfId="0" applyFont="1" applyFill="1" applyBorder="1" applyAlignment="1" applyProtection="1">
      <alignment horizontal="center" vertical="center" wrapText="1"/>
    </xf>
    <xf numFmtId="0" fontId="1" fillId="2" borderId="39" xfId="0" applyFont="1" applyFill="1" applyBorder="1" applyAlignment="1" applyProtection="1">
      <alignment horizontal="center" vertical="center" wrapText="1"/>
    </xf>
    <xf numFmtId="0" fontId="1" fillId="2" borderId="40" xfId="0" applyFont="1" applyFill="1" applyBorder="1" applyAlignment="1" applyProtection="1">
      <alignment horizontal="center" vertical="center" wrapText="1"/>
    </xf>
    <xf numFmtId="4" fontId="1" fillId="0" borderId="40" xfId="0" applyNumberFormat="1" applyFont="1" applyBorder="1" applyAlignment="1" applyProtection="1">
      <alignment horizontal="center" vertical="center" wrapText="1"/>
    </xf>
    <xf numFmtId="4" fontId="1" fillId="0" borderId="24" xfId="0" applyNumberFormat="1" applyFont="1" applyBorder="1" applyAlignment="1" applyProtection="1">
      <alignment horizontal="center" vertical="center" wrapText="1"/>
    </xf>
  </cellXfs>
  <cellStyles count="2">
    <cellStyle name="Euro" xfId="1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5"/>
  <sheetViews>
    <sheetView tabSelected="1" view="pageBreakPreview" zoomScale="50" zoomScaleSheetLayoutView="50" workbookViewId="0">
      <pane ySplit="5" topLeftCell="A6" activePane="bottomLeft" state="frozen"/>
      <selection pane="bottomLeft" activeCell="P11" sqref="P11"/>
    </sheetView>
  </sheetViews>
  <sheetFormatPr defaultRowHeight="18.75"/>
  <cols>
    <col min="1" max="1" width="6.7109375" style="1" customWidth="1"/>
    <col min="2" max="2" width="19.42578125" style="2" customWidth="1"/>
    <col min="3" max="3" width="20.5703125" style="2" customWidth="1"/>
    <col min="4" max="4" width="36" style="2" customWidth="1"/>
    <col min="5" max="5" width="28.7109375" style="2" customWidth="1"/>
    <col min="6" max="6" width="39.42578125" style="2" customWidth="1"/>
    <col min="7" max="7" width="30.5703125" style="2" customWidth="1"/>
    <col min="8" max="8" width="41.140625" style="2" customWidth="1"/>
    <col min="9" max="10" width="26.42578125" style="2" customWidth="1"/>
    <col min="11" max="11" width="19.85546875" style="2" customWidth="1"/>
    <col min="12" max="12" width="22.140625" style="2" customWidth="1"/>
    <col min="13" max="13" width="25.5703125" style="2" customWidth="1"/>
    <col min="14" max="17" width="19.85546875" style="2" customWidth="1"/>
    <col min="18" max="18" width="19.85546875" style="3" customWidth="1"/>
    <col min="19" max="19" width="8.5703125" style="2" customWidth="1"/>
    <col min="20" max="16384" width="9.140625" style="2"/>
  </cols>
  <sheetData>
    <row r="1" spans="1:19" s="8" customFormat="1" ht="35.25" customHeight="1">
      <c r="A1" s="4"/>
      <c r="B1" s="84" t="s">
        <v>0</v>
      </c>
      <c r="C1" s="84"/>
      <c r="D1" s="84"/>
      <c r="E1" s="75" t="s">
        <v>39</v>
      </c>
      <c r="F1" s="75"/>
      <c r="G1" s="41">
        <v>41730</v>
      </c>
      <c r="H1" s="40" t="s">
        <v>40</v>
      </c>
      <c r="L1" s="8" t="s">
        <v>29</v>
      </c>
      <c r="M1" s="3">
        <f>+P1-N7</f>
        <v>0</v>
      </c>
      <c r="N1" s="5" t="s">
        <v>1</v>
      </c>
      <c r="O1" s="6"/>
      <c r="P1" s="7">
        <f>SUM(H7:M7)</f>
        <v>42.5</v>
      </c>
      <c r="Q1" s="3" t="s">
        <v>27</v>
      </c>
    </row>
    <row r="2" spans="1:19" s="8" customFormat="1" ht="35.25" customHeight="1">
      <c r="A2" s="4"/>
      <c r="B2" s="74" t="s">
        <v>2</v>
      </c>
      <c r="C2" s="74"/>
      <c r="D2" s="74"/>
      <c r="E2" s="75"/>
      <c r="F2" s="75"/>
      <c r="G2" s="9"/>
      <c r="H2" s="9"/>
      <c r="N2" s="10" t="s">
        <v>3</v>
      </c>
      <c r="O2" s="11"/>
      <c r="P2" s="12"/>
      <c r="Q2" s="3" t="s">
        <v>26</v>
      </c>
    </row>
    <row r="3" spans="1:19" s="8" customFormat="1" ht="35.25" customHeight="1">
      <c r="A3" s="4"/>
      <c r="B3" s="74" t="s">
        <v>25</v>
      </c>
      <c r="C3" s="74"/>
      <c r="D3" s="74"/>
      <c r="E3" s="75" t="s">
        <v>27</v>
      </c>
      <c r="F3" s="75"/>
      <c r="N3" s="10" t="s">
        <v>4</v>
      </c>
      <c r="O3" s="11"/>
      <c r="P3" s="12">
        <f>+O7</f>
        <v>42.5</v>
      </c>
      <c r="Q3" s="13"/>
      <c r="R3" s="14"/>
    </row>
    <row r="4" spans="1:19" s="8" customFormat="1" ht="35.25" customHeight="1" thickBot="1">
      <c r="A4" s="4"/>
      <c r="E4" s="14"/>
      <c r="F4" s="14"/>
      <c r="G4" s="10" t="s">
        <v>21</v>
      </c>
      <c r="H4" s="21">
        <v>1</v>
      </c>
      <c r="I4" s="15"/>
      <c r="J4" s="15"/>
      <c r="K4" s="15"/>
      <c r="L4" s="2"/>
      <c r="M4" s="2"/>
      <c r="N4" s="16" t="s">
        <v>5</v>
      </c>
      <c r="O4" s="17"/>
      <c r="P4" s="18"/>
      <c r="Q4" s="13"/>
      <c r="R4" s="14"/>
    </row>
    <row r="5" spans="1:19" s="8" customFormat="1" ht="33" customHeight="1" thickTop="1" thickBot="1">
      <c r="A5" s="4"/>
      <c r="B5" s="19" t="s">
        <v>6</v>
      </c>
      <c r="C5" s="49"/>
      <c r="D5" s="20"/>
      <c r="E5" s="46">
        <v>1</v>
      </c>
      <c r="F5" s="14"/>
      <c r="G5" s="10" t="s">
        <v>7</v>
      </c>
      <c r="H5" s="21">
        <v>1.1100000000000001</v>
      </c>
      <c r="N5" s="73" t="s">
        <v>8</v>
      </c>
      <c r="O5" s="73"/>
      <c r="P5" s="22">
        <f>P1-P2-P3-P4</f>
        <v>0</v>
      </c>
      <c r="Q5" s="13"/>
      <c r="R5" s="14"/>
    </row>
    <row r="6" spans="1:19" s="8" customFormat="1" ht="31.5" customHeight="1" thickTop="1" thickBot="1">
      <c r="A6" s="4"/>
      <c r="B6" s="23" t="s">
        <v>9</v>
      </c>
      <c r="C6" s="23"/>
      <c r="D6" s="23"/>
      <c r="E6" s="14"/>
      <c r="F6" s="14"/>
      <c r="G6" s="10" t="s">
        <v>10</v>
      </c>
      <c r="H6" s="24">
        <v>11.11</v>
      </c>
      <c r="R6" s="13"/>
      <c r="S6" s="14"/>
    </row>
    <row r="7" spans="1:19" s="8" customFormat="1" ht="27" customHeight="1" thickBot="1">
      <c r="A7" s="42"/>
      <c r="B7" s="43"/>
      <c r="C7" s="43"/>
      <c r="D7" s="44" t="s">
        <v>28</v>
      </c>
      <c r="E7" s="80" t="s">
        <v>11</v>
      </c>
      <c r="F7" s="81"/>
      <c r="G7" s="25">
        <f t="shared" ref="G7:O7" si="0">SUM(G11:G19)</f>
        <v>0</v>
      </c>
      <c r="H7" s="25">
        <f t="shared" si="0"/>
        <v>0</v>
      </c>
      <c r="I7" s="51">
        <f t="shared" si="0"/>
        <v>0</v>
      </c>
      <c r="J7" s="55">
        <f t="shared" si="0"/>
        <v>0</v>
      </c>
      <c r="K7" s="52">
        <f t="shared" si="0"/>
        <v>0</v>
      </c>
      <c r="L7" s="52">
        <f t="shared" si="0"/>
        <v>0</v>
      </c>
      <c r="M7" s="52">
        <f t="shared" si="0"/>
        <v>42.5</v>
      </c>
      <c r="N7" s="52">
        <f t="shared" si="0"/>
        <v>42.5</v>
      </c>
      <c r="O7" s="53">
        <f t="shared" si="0"/>
        <v>42.5</v>
      </c>
      <c r="P7" s="13">
        <f>+N7-SUM(I7:M7)</f>
        <v>0</v>
      </c>
    </row>
    <row r="8" spans="1:19" ht="36" customHeight="1" thickTop="1" thickBot="1">
      <c r="A8" s="90"/>
      <c r="B8" s="50"/>
      <c r="C8" s="92" t="s">
        <v>13</v>
      </c>
      <c r="D8" s="94" t="s">
        <v>24</v>
      </c>
      <c r="E8" s="93" t="s">
        <v>14</v>
      </c>
      <c r="F8" s="95" t="s">
        <v>30</v>
      </c>
      <c r="G8" s="96" t="s">
        <v>15</v>
      </c>
      <c r="H8" s="97" t="s">
        <v>16</v>
      </c>
      <c r="I8" s="76" t="s">
        <v>33</v>
      </c>
      <c r="J8" s="76" t="s">
        <v>35</v>
      </c>
      <c r="K8" s="76" t="s">
        <v>34</v>
      </c>
      <c r="L8" s="78" t="s">
        <v>31</v>
      </c>
      <c r="M8" s="79"/>
      <c r="N8" s="88" t="s">
        <v>17</v>
      </c>
      <c r="O8" s="100" t="s">
        <v>18</v>
      </c>
      <c r="P8" s="87" t="s">
        <v>19</v>
      </c>
      <c r="R8" s="2"/>
    </row>
    <row r="9" spans="1:19" ht="36" customHeight="1" thickTop="1" thickBot="1">
      <c r="A9" s="91"/>
      <c r="B9" s="50" t="s">
        <v>12</v>
      </c>
      <c r="C9" s="93"/>
      <c r="D9" s="93"/>
      <c r="E9" s="93"/>
      <c r="F9" s="95"/>
      <c r="G9" s="96"/>
      <c r="H9" s="98"/>
      <c r="I9" s="77" t="s">
        <v>33</v>
      </c>
      <c r="J9" s="77"/>
      <c r="K9" s="77" t="s">
        <v>32</v>
      </c>
      <c r="L9" s="82" t="s">
        <v>22</v>
      </c>
      <c r="M9" s="85" t="s">
        <v>23</v>
      </c>
      <c r="N9" s="89"/>
      <c r="O9" s="101"/>
      <c r="P9" s="87"/>
      <c r="R9" s="2"/>
    </row>
    <row r="10" spans="1:19" ht="37.5" customHeight="1" thickTop="1" thickBot="1">
      <c r="A10" s="91"/>
      <c r="B10" s="45"/>
      <c r="C10" s="93"/>
      <c r="D10" s="93"/>
      <c r="E10" s="93"/>
      <c r="F10" s="95"/>
      <c r="G10" s="26" t="s">
        <v>20</v>
      </c>
      <c r="H10" s="99"/>
      <c r="I10" s="77"/>
      <c r="J10" s="77"/>
      <c r="K10" s="77"/>
      <c r="L10" s="83"/>
      <c r="M10" s="86"/>
      <c r="N10" s="89"/>
      <c r="O10" s="101"/>
      <c r="P10" s="87"/>
      <c r="R10" s="2"/>
    </row>
    <row r="11" spans="1:19" ht="30" customHeight="1" thickTop="1">
      <c r="A11" s="27">
        <v>1</v>
      </c>
      <c r="B11" s="39">
        <v>41738</v>
      </c>
      <c r="C11" s="29" t="s">
        <v>41</v>
      </c>
      <c r="D11" s="29" t="s">
        <v>42</v>
      </c>
      <c r="E11" s="54"/>
      <c r="F11" s="54"/>
      <c r="G11" s="68"/>
      <c r="H11" s="71">
        <f>IF($E$3="si",($H$5/$H$6*G11),IF($E$3="no",G11*$H$4,0))</f>
        <v>0</v>
      </c>
      <c r="I11" s="56"/>
      <c r="J11" s="56"/>
      <c r="K11" s="30"/>
      <c r="L11" s="31"/>
      <c r="M11" s="32">
        <v>42.5</v>
      </c>
      <c r="N11" s="33">
        <f>SUM(H11:M11)</f>
        <v>42.5</v>
      </c>
      <c r="O11" s="34">
        <v>42.5</v>
      </c>
      <c r="P11" s="35"/>
      <c r="R11" s="2"/>
    </row>
    <row r="12" spans="1:19" ht="30" customHeight="1">
      <c r="A12" s="36">
        <v>2</v>
      </c>
      <c r="B12" s="39"/>
      <c r="C12" s="29"/>
      <c r="D12" s="38"/>
      <c r="E12" s="54"/>
      <c r="F12" s="54"/>
      <c r="G12" s="69"/>
      <c r="H12" s="71">
        <f>IF($E$3="si",($H$5/$H$6*G12),IF($E$3="no",G12*$H$4,0))</f>
        <v>0</v>
      </c>
      <c r="I12" s="56"/>
      <c r="J12" s="56"/>
      <c r="K12" s="30"/>
      <c r="L12" s="31"/>
      <c r="M12" s="32"/>
      <c r="N12" s="33">
        <f>SUM(H12:M12)</f>
        <v>0</v>
      </c>
      <c r="O12" s="37"/>
      <c r="P12" s="35" t="str">
        <f t="shared" ref="P12:P19" si="1">IF($F12="Milano","X","")</f>
        <v/>
      </c>
      <c r="R12" s="2"/>
    </row>
    <row r="13" spans="1:19" ht="30" customHeight="1">
      <c r="A13" s="36">
        <v>3</v>
      </c>
      <c r="B13" s="28"/>
      <c r="C13" s="29"/>
      <c r="D13" s="29"/>
      <c r="E13" s="54"/>
      <c r="F13" s="54"/>
      <c r="G13" s="69"/>
      <c r="H13" s="71">
        <f t="shared" ref="H13:H19" si="2">IF($E$3="si",($H$5/$H$6*G13),IF($E$3="no",G13*$H$4,0))</f>
        <v>0</v>
      </c>
      <c r="I13" s="56"/>
      <c r="J13" s="56"/>
      <c r="K13" s="30"/>
      <c r="L13" s="31"/>
      <c r="M13" s="32"/>
      <c r="N13" s="33">
        <f>SUM(H13:M13)</f>
        <v>0</v>
      </c>
      <c r="O13" s="37"/>
      <c r="P13" s="35" t="str">
        <f t="shared" si="1"/>
        <v/>
      </c>
      <c r="R13" s="2"/>
    </row>
    <row r="14" spans="1:19" ht="30" customHeight="1">
      <c r="A14" s="36">
        <v>4</v>
      </c>
      <c r="B14" s="28"/>
      <c r="C14" s="29"/>
      <c r="D14" s="29"/>
      <c r="E14" s="54"/>
      <c r="F14" s="54"/>
      <c r="G14" s="69"/>
      <c r="H14" s="71">
        <f t="shared" si="2"/>
        <v>0</v>
      </c>
      <c r="I14" s="56"/>
      <c r="J14" s="56"/>
      <c r="K14" s="30"/>
      <c r="L14" s="31"/>
      <c r="M14" s="32"/>
      <c r="N14" s="33">
        <f t="shared" ref="N14:N18" si="3">SUM(H14:M14)</f>
        <v>0</v>
      </c>
      <c r="O14" s="37"/>
      <c r="P14" s="35" t="str">
        <f t="shared" si="1"/>
        <v/>
      </c>
      <c r="R14" s="2"/>
    </row>
    <row r="15" spans="1:19" ht="30" customHeight="1">
      <c r="A15" s="36">
        <v>5</v>
      </c>
      <c r="B15" s="28"/>
      <c r="C15" s="29"/>
      <c r="D15" s="29"/>
      <c r="E15" s="54"/>
      <c r="F15" s="54"/>
      <c r="G15" s="69"/>
      <c r="H15" s="71">
        <f t="shared" si="2"/>
        <v>0</v>
      </c>
      <c r="I15" s="56"/>
      <c r="J15" s="56"/>
      <c r="K15" s="30"/>
      <c r="L15" s="31"/>
      <c r="M15" s="32"/>
      <c r="N15" s="33">
        <f t="shared" si="3"/>
        <v>0</v>
      </c>
      <c r="O15" s="37"/>
      <c r="P15" s="35" t="str">
        <f t="shared" si="1"/>
        <v/>
      </c>
      <c r="R15" s="2"/>
    </row>
    <row r="16" spans="1:19" ht="30" customHeight="1">
      <c r="A16" s="36">
        <v>6</v>
      </c>
      <c r="B16" s="28"/>
      <c r="C16" s="29"/>
      <c r="D16" s="29"/>
      <c r="E16" s="54"/>
      <c r="F16" s="54"/>
      <c r="G16" s="69"/>
      <c r="H16" s="71">
        <f t="shared" si="2"/>
        <v>0</v>
      </c>
      <c r="I16" s="56"/>
      <c r="J16" s="56"/>
      <c r="K16" s="30"/>
      <c r="L16" s="31"/>
      <c r="M16" s="32"/>
      <c r="N16" s="33">
        <f t="shared" si="3"/>
        <v>0</v>
      </c>
      <c r="O16" s="37"/>
      <c r="P16" s="35" t="str">
        <f t="shared" si="1"/>
        <v/>
      </c>
      <c r="R16" s="2"/>
    </row>
    <row r="17" spans="1:18" ht="30" customHeight="1">
      <c r="A17" s="36">
        <v>7</v>
      </c>
      <c r="B17" s="28"/>
      <c r="C17" s="29"/>
      <c r="D17" s="29"/>
      <c r="E17" s="54"/>
      <c r="F17" s="54"/>
      <c r="G17" s="69"/>
      <c r="H17" s="71">
        <f t="shared" si="2"/>
        <v>0</v>
      </c>
      <c r="I17" s="56"/>
      <c r="J17" s="56"/>
      <c r="K17" s="30"/>
      <c r="L17" s="31"/>
      <c r="M17" s="32"/>
      <c r="N17" s="33">
        <f t="shared" si="3"/>
        <v>0</v>
      </c>
      <c r="O17" s="37"/>
      <c r="P17" s="35" t="str">
        <f t="shared" si="1"/>
        <v/>
      </c>
      <c r="R17" s="2"/>
    </row>
    <row r="18" spans="1:18" ht="30" customHeight="1">
      <c r="A18" s="36">
        <v>8</v>
      </c>
      <c r="B18" s="28"/>
      <c r="C18" s="29"/>
      <c r="D18" s="29"/>
      <c r="E18" s="54"/>
      <c r="F18" s="54"/>
      <c r="G18" s="69"/>
      <c r="H18" s="71">
        <f t="shared" si="2"/>
        <v>0</v>
      </c>
      <c r="I18" s="56"/>
      <c r="J18" s="56"/>
      <c r="K18" s="30"/>
      <c r="L18" s="31"/>
      <c r="M18" s="31"/>
      <c r="N18" s="33">
        <f t="shared" si="3"/>
        <v>0</v>
      </c>
      <c r="O18" s="37"/>
      <c r="P18" s="35" t="str">
        <f t="shared" si="1"/>
        <v/>
      </c>
      <c r="R18" s="2"/>
    </row>
    <row r="19" spans="1:18" ht="30" customHeight="1">
      <c r="A19" s="36">
        <v>9</v>
      </c>
      <c r="B19" s="28"/>
      <c r="C19" s="29"/>
      <c r="D19" s="38"/>
      <c r="E19" s="54"/>
      <c r="F19" s="54"/>
      <c r="G19" s="70"/>
      <c r="H19" s="71">
        <f t="shared" si="2"/>
        <v>0</v>
      </c>
      <c r="I19" s="56"/>
      <c r="J19" s="56"/>
      <c r="K19" s="30"/>
      <c r="L19" s="31"/>
      <c r="M19" s="31"/>
      <c r="N19" s="33">
        <f t="shared" ref="N19" si="4">SUM(H19:M19)</f>
        <v>0</v>
      </c>
      <c r="O19" s="37"/>
      <c r="P19" s="35" t="str">
        <f t="shared" si="1"/>
        <v/>
      </c>
      <c r="R19" s="2"/>
    </row>
    <row r="21" spans="1:18">
      <c r="A21" s="47"/>
      <c r="B21" s="48"/>
      <c r="C21" s="48"/>
      <c r="D21" s="48"/>
      <c r="E21" s="48"/>
      <c r="F21" s="48"/>
      <c r="G21" s="48"/>
      <c r="H21" s="48"/>
      <c r="I21" s="48"/>
      <c r="J21" s="72"/>
      <c r="K21" s="72"/>
      <c r="L21" s="48"/>
      <c r="M21" s="48"/>
      <c r="N21" s="48"/>
      <c r="O21" s="48"/>
      <c r="P21" s="72"/>
      <c r="Q21" s="3"/>
    </row>
    <row r="22" spans="1:18">
      <c r="A22" s="58"/>
      <c r="B22" s="59"/>
      <c r="C22" s="60"/>
      <c r="D22" s="61"/>
      <c r="E22" s="61"/>
      <c r="F22" s="62"/>
      <c r="G22" s="63"/>
      <c r="H22" s="64"/>
      <c r="I22" s="65"/>
      <c r="J22" s="72"/>
      <c r="K22" s="72"/>
      <c r="L22" s="65"/>
      <c r="M22" s="65"/>
      <c r="N22" s="66"/>
      <c r="O22" s="67"/>
      <c r="P22" s="72"/>
      <c r="Q22" s="3"/>
    </row>
    <row r="23" spans="1:18">
      <c r="A23" s="47"/>
      <c r="B23" s="57" t="s">
        <v>36</v>
      </c>
      <c r="C23" s="57"/>
      <c r="D23" s="57"/>
      <c r="E23" s="48"/>
      <c r="F23" s="48"/>
      <c r="G23" s="57" t="s">
        <v>38</v>
      </c>
      <c r="H23" s="57"/>
      <c r="I23" s="57"/>
      <c r="J23" s="72"/>
      <c r="K23" s="72"/>
      <c r="L23" s="57" t="s">
        <v>37</v>
      </c>
      <c r="M23" s="57"/>
      <c r="N23" s="57"/>
      <c r="O23" s="48"/>
      <c r="P23" s="72"/>
      <c r="Q23" s="3"/>
    </row>
    <row r="24" spans="1:18">
      <c r="A24" s="47"/>
      <c r="B24" s="48"/>
      <c r="C24" s="48"/>
      <c r="D24" s="48"/>
      <c r="E24" s="48"/>
      <c r="F24" s="48"/>
      <c r="G24" s="48"/>
      <c r="H24" s="48"/>
      <c r="I24" s="48"/>
      <c r="J24" s="72"/>
      <c r="K24" s="72"/>
      <c r="L24" s="48"/>
      <c r="M24" s="48"/>
      <c r="N24" s="48"/>
      <c r="O24" s="48"/>
      <c r="P24" s="72"/>
      <c r="Q24" s="3"/>
    </row>
    <row r="25" spans="1:18">
      <c r="A25" s="47"/>
      <c r="B25" s="48"/>
      <c r="C25" s="48"/>
      <c r="D25" s="48"/>
      <c r="E25" s="48"/>
      <c r="F25" s="48"/>
      <c r="G25" s="48"/>
      <c r="H25" s="48"/>
      <c r="I25" s="48"/>
      <c r="J25" s="72"/>
      <c r="K25" s="72"/>
      <c r="L25" s="48"/>
      <c r="M25" s="48"/>
      <c r="N25" s="48"/>
      <c r="O25" s="48"/>
      <c r="P25" s="72"/>
      <c r="Q25" s="3"/>
    </row>
  </sheetData>
  <mergeCells count="24">
    <mergeCell ref="P8:P10"/>
    <mergeCell ref="N8:N10"/>
    <mergeCell ref="A8:A10"/>
    <mergeCell ref="C8:C10"/>
    <mergeCell ref="D8:D10"/>
    <mergeCell ref="E8:E10"/>
    <mergeCell ref="F8:F10"/>
    <mergeCell ref="G8:G9"/>
    <mergeCell ref="H8:H10"/>
    <mergeCell ref="O8:O10"/>
    <mergeCell ref="J8:J10"/>
    <mergeCell ref="B1:D1"/>
    <mergeCell ref="E1:F1"/>
    <mergeCell ref="B2:D2"/>
    <mergeCell ref="E2:F2"/>
    <mergeCell ref="M9:M10"/>
    <mergeCell ref="N5:O5"/>
    <mergeCell ref="B3:D3"/>
    <mergeCell ref="E3:F3"/>
    <mergeCell ref="I8:I10"/>
    <mergeCell ref="L8:M8"/>
    <mergeCell ref="K8:K10"/>
    <mergeCell ref="E7:F7"/>
    <mergeCell ref="L9:L10"/>
  </mergeCells>
  <phoneticPr fontId="0" type="noConversion"/>
  <conditionalFormatting sqref="M1">
    <cfRule type="cellIs" dxfId="0" priority="1" operator="notEqual">
      <formula>0</formula>
    </cfRule>
  </conditionalFormatting>
  <dataValidations xWindow="1027" yWindow="459" count="13">
    <dataValidation type="whole" operator="greaterThanOrEqual" allowBlank="1" showErrorMessage="1" errorTitle="Valore" error="Inserire un numero maggiore o uguale a 0 (zero)!" sqref="N22 N11:N19">
      <formula1>0</formula1>
      <formula2>0</formula2>
    </dataValidation>
    <dataValidation type="decimal" operator="greaterThanOrEqual" allowBlank="1" showErrorMessage="1" errorTitle="Valore" error="Inserire un numero maggiore o uguale a 0 (zero)!" sqref="H22:M22 H12:J19 H11:K11 K17:K19 L11:M19">
      <formula1>0</formula1>
      <formula2>0</formula2>
    </dataValidation>
    <dataValidation type="textLength" operator="greaterThan" allowBlank="1" showErrorMessage="1" sqref="D22:E22 F19">
      <formula1>1</formula1>
      <formula2>0</formula2>
    </dataValidation>
    <dataValidation type="textLength" operator="greaterThan" sqref="F22 G19">
      <formula1>1</formula1>
      <formula2>0</formula2>
    </dataValidation>
    <dataValidation type="date" operator="greaterThanOrEqual" showErrorMessage="1" errorTitle="Data" error="Inserire una data superiore al 1/11/2000" sqref="B22 B11:B12 C12">
      <formula1>36831</formula1>
      <formula2>0</formula2>
    </dataValidation>
    <dataValidation type="textLength" operator="greaterThan" allowBlank="1" sqref="C22 D12">
      <formula1>1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9" firstPageNumber="0" orientation="landscape" horizontalDpi="300" verticalDpi="300" r:id="rId1"/>
  <headerFooter alignWithMargins="0">
    <oddHeader>&amp;L&amp;"Gulim,Normale"&amp;36Hacking Team srl&amp;R&amp;"Gulim,Normale"&amp;28&amp;U   nota spese</oddHeader>
    <oddFooter>&amp;L&amp;"Gulim,Normale"&amp;24Firma Dipendente ___________________________________&amp;C&amp;"Gulim,Normale"&amp;24Firma Responsabile ___________________________________&amp;R&amp;"Gulim,Normale"&amp;28Pagina &amp;P di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Nota Spese Italia</vt:lpstr>
      <vt:lpstr>'Nota Spese Italia'!Print_Area</vt:lpstr>
      <vt:lpstr>'Nota Spese Italia'!Print_Titles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Simonetta</cp:lastModifiedBy>
  <cp:revision>1</cp:revision>
  <cp:lastPrinted>2014-05-07T13:19:13Z</cp:lastPrinted>
  <dcterms:created xsi:type="dcterms:W3CDTF">2007-03-06T14:42:56Z</dcterms:created>
  <dcterms:modified xsi:type="dcterms:W3CDTF">2014-05-20T08:28:19Z</dcterms:modified>
</cp:coreProperties>
</file>