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5440" windowHeight="15990" tabRatio="433"/>
  </bookViews>
  <sheets>
    <sheet name="Nota Spese EUR" sheetId="1" r:id="rId1"/>
  </sheets>
  <definedNames>
    <definedName name="_xlnm.Print_Area" localSheetId="0">'Nota Spese EUR'!$A$1:$S$26</definedName>
    <definedName name="_xlnm.Print_Titles" localSheetId="0">'Nota Spese EUR'!$7:$10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"/>
  <c r="H13"/>
  <c r="H12"/>
  <c r="H11"/>
  <c r="H15" l="1"/>
  <c r="H16"/>
  <c r="H17"/>
  <c r="H18"/>
  <c r="H19"/>
  <c r="H20"/>
  <c r="N11"/>
  <c r="N15"/>
  <c r="N13"/>
  <c r="N16"/>
  <c r="N19"/>
  <c r="N18"/>
  <c r="O7"/>
  <c r="P3" s="1"/>
  <c r="G7"/>
  <c r="I7"/>
  <c r="M7"/>
  <c r="L7"/>
  <c r="K7"/>
  <c r="J7"/>
  <c r="P11"/>
  <c r="H7"/>
  <c r="P1"/>
  <c r="P20"/>
  <c r="N17"/>
  <c r="N12"/>
  <c r="P19"/>
  <c r="N20"/>
  <c r="N14"/>
  <c r="P18"/>
  <c r="P17"/>
  <c r="P16"/>
  <c r="P15"/>
  <c r="P14"/>
  <c r="P13"/>
  <c r="P12"/>
  <c r="N7"/>
  <c r="P7" s="1"/>
  <c r="P5" l="1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<sst xmlns="http://schemas.openxmlformats.org/spreadsheetml/2006/main" count="60" uniqueCount="48">
  <si>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</si>
  <si>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</si>
  <si>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</si>
  <si>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</si>
  <si>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</si>
  <si>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</si>
  <si>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</si>
  <si>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</si>
  <si>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</si>
  <si>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</si>
  <si>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</si>
  <si>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</si>
  <si>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</si>
  <si>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</si>
  <si>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</si>
  <si>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</si>
  <si>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</si>
  <si>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</si>
  <si>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</si>
  <si>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</si>
  <si>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</si>
  <si>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</si>
  <si>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</si>
  <si>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</si>
  <si>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</si>
  <si>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</si>
  <si>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</si>
  <si>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</si>
  <si>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</si>
  <si>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</si>
  <si>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</si>
  <si>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</si>
  <si>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</si>
  <si>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</si>
  <si>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</si>
  <si>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</si>
  <si>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</si>
  <si>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</si>
  <si>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</si>
  <si>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03_01</t>
  </si>
  <si>
    <t>Milano</t>
  </si>
  <si>
    <t>Upgrade Marocco</t>
  </si>
  <si>
    <t>Pullman</t>
  </si>
  <si>
    <t>Stazione Centrale</t>
  </si>
  <si>
    <t>Bar</t>
  </si>
  <si>
    <t>Aeroporto Malpensa</t>
  </si>
  <si>
    <t>Andrea di Pasquale</t>
  </si>
  <si>
    <t>MARZO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</si>
</sst>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4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name val="Gulim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</borders>
  <cellStyleXfs count="76">
    <xf numFmtId="0" fontId="0" fillId="0" borderId="0"/>
    <xf numFmtId="164" fontId="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2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3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1" fontId="1" fillId="0" borderId="51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0" fontId="1" fillId="0" borderId="54" xfId="0" applyNumberFormat="1" applyFont="1" applyBorder="1" applyAlignment="1" applyProtection="1">
      <alignment horizontal="center" vertical="center"/>
      <protection locked="0"/>
    </xf>
    <xf numFmtId="49" fontId="1" fillId="0" borderId="56" xfId="0" applyNumberFormat="1" applyFont="1" applyBorder="1" applyAlignment="1" applyProtection="1">
      <alignment horizontal="left" vertical="center"/>
      <protection locked="0"/>
    </xf>
    <xf numFmtId="49" fontId="1" fillId="0" borderId="55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2" fillId="5" borderId="26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170" fontId="13" fillId="0" borderId="57" xfId="0" applyNumberFormat="1" applyFont="1" applyBorder="1" applyAlignment="1" applyProtection="1">
      <alignment horizontal="center" vertical="center"/>
      <protection locked="0"/>
    </xf>
    <xf numFmtId="49" fontId="13" fillId="0" borderId="58" xfId="0" applyNumberFormat="1" applyFont="1" applyBorder="1" applyAlignment="1" applyProtection="1">
      <alignment horizontal="left" vertical="center"/>
      <protection locked="0"/>
    </xf>
    <xf numFmtId="49" fontId="13" fillId="0" borderId="59" xfId="0" applyNumberFormat="1" applyFont="1" applyBorder="1" applyAlignment="1" applyProtection="1">
      <alignment horizontal="left" vertical="center"/>
      <protection locked="0"/>
    </xf>
    <xf numFmtId="0" fontId="13" fillId="0" borderId="60" xfId="0" applyFont="1" applyBorder="1" applyAlignment="1" applyProtection="1">
      <alignment vertical="center"/>
      <protection locked="0"/>
    </xf>
    <xf numFmtId="171" fontId="13" fillId="0" borderId="61" xfId="0" applyNumberFormat="1" applyFont="1" applyBorder="1" applyAlignment="1" applyProtection="1">
      <alignment horizontal="right" vertical="center"/>
    </xf>
    <xf numFmtId="171" fontId="13" fillId="0" borderId="62" xfId="0" applyNumberFormat="1" applyFont="1" applyBorder="1" applyAlignment="1" applyProtection="1">
      <alignment horizontal="right" vertical="center"/>
    </xf>
    <xf numFmtId="171" fontId="13" fillId="0" borderId="62" xfId="0" applyNumberFormat="1" applyFont="1" applyBorder="1" applyAlignment="1" applyProtection="1">
      <alignment horizontal="right" vertical="center"/>
      <protection locked="0"/>
    </xf>
    <xf numFmtId="171" fontId="13" fillId="0" borderId="58" xfId="0" applyNumberFormat="1" applyFont="1" applyBorder="1" applyAlignment="1" applyProtection="1">
      <alignment horizontal="right" vertical="center"/>
      <protection locked="0"/>
    </xf>
    <xf numFmtId="171" fontId="13" fillId="0" borderId="63" xfId="0" applyNumberFormat="1" applyFont="1" applyBorder="1" applyAlignment="1" applyProtection="1">
      <alignment horizontal="right" vertical="center"/>
      <protection locked="0"/>
    </xf>
    <xf numFmtId="49" fontId="13" fillId="0" borderId="57" xfId="0" applyNumberFormat="1" applyFont="1" applyBorder="1" applyAlignment="1" applyProtection="1">
      <alignment horizontal="left" vertical="center"/>
      <protection locked="0"/>
    </xf>
    <xf numFmtId="0" fontId="13" fillId="0" borderId="64" xfId="0" applyFont="1" applyBorder="1" applyAlignment="1" applyProtection="1">
      <alignment vertical="center"/>
      <protection locked="0"/>
    </xf>
    <xf numFmtId="170" fontId="13" fillId="0" borderId="58" xfId="0" applyNumberFormat="1" applyFont="1" applyBorder="1" applyAlignment="1" applyProtection="1">
      <alignment horizontal="center" vertical="center"/>
      <protection locked="0"/>
    </xf>
  </cellXfs>
  <cellStyles count="76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26"/>
  <sheetViews>
    <sheetView tabSelected="1" view="pageBreakPreview" topLeftCell="G1" zoomScale="75" zoomScaleNormal="75" zoomScalePageLayoutView="75" workbookViewId="0">
      <pane ySplit="5" topLeftCell="A6" activePane="bottomLeft" state="frozen"/>
      <selection pane="bottomLeft" activeCell="L15" sqref="L15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3.71093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23.7109375" style="2" customWidth="1"/>
    <col min="8" max="8" width="23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86" t="s">
        <v>0</v>
      </c>
      <c r="C1" s="86"/>
      <c r="D1" s="86"/>
      <c r="E1" s="77" t="s">
        <v>46</v>
      </c>
      <c r="F1" s="77"/>
      <c r="G1" s="40" t="s">
        <v>47</v>
      </c>
      <c r="H1" s="39" t="s">
        <v>39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32.450000000000003</v>
      </c>
      <c r="Q1" s="3" t="s">
        <v>27</v>
      </c>
    </row>
    <row r="2" spans="1:19" s="8" customFormat="1" ht="35.25" customHeight="1">
      <c r="A2" s="4"/>
      <c r="B2" s="76" t="s">
        <v>2</v>
      </c>
      <c r="C2" s="76"/>
      <c r="D2" s="76"/>
      <c r="E2" s="77"/>
      <c r="F2" s="77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76" t="s">
        <v>25</v>
      </c>
      <c r="C3" s="76"/>
      <c r="D3" s="76"/>
      <c r="E3" s="77" t="s">
        <v>27</v>
      </c>
      <c r="F3" s="77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8"/>
      <c r="D5" s="20"/>
      <c r="E5" s="45">
        <v>4</v>
      </c>
      <c r="F5" s="14"/>
      <c r="G5" s="10" t="s">
        <v>7</v>
      </c>
      <c r="H5" s="21">
        <v>1.7010000000000001</v>
      </c>
      <c r="N5" s="75" t="s">
        <v>8</v>
      </c>
      <c r="O5" s="75"/>
      <c r="P5" s="22">
        <f>P1-P2-P3-P4</f>
        <v>32.450000000000003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1"/>
      <c r="B7" s="42"/>
      <c r="C7" s="42"/>
      <c r="D7" s="43" t="s">
        <v>28</v>
      </c>
      <c r="E7" s="82" t="s">
        <v>11</v>
      </c>
      <c r="F7" s="83"/>
      <c r="G7" s="25">
        <f>SUM(G11:G20)</f>
        <v>0</v>
      </c>
      <c r="H7" s="25">
        <f>SUM(H11:H20)</f>
        <v>0</v>
      </c>
      <c r="I7" s="50">
        <f>SUM(I11:I20)</f>
        <v>0</v>
      </c>
      <c r="J7" s="54">
        <f>SUM(J11:J20)</f>
        <v>20</v>
      </c>
      <c r="K7" s="51">
        <f>SUM(K11:K20)</f>
        <v>0</v>
      </c>
      <c r="L7" s="51">
        <f>SUM(L11:L20)</f>
        <v>0</v>
      </c>
      <c r="M7" s="51">
        <f>SUM(M11:M20)</f>
        <v>12.45</v>
      </c>
      <c r="N7" s="51">
        <f>SUM(N11:N20)</f>
        <v>32.450000000000003</v>
      </c>
      <c r="O7" s="52">
        <f>SUM(O11:O20)</f>
        <v>0</v>
      </c>
      <c r="P7" s="13">
        <f>+N7-SUM(I7:M7)</f>
        <v>0</v>
      </c>
    </row>
    <row r="8" spans="1:19" ht="36" customHeight="1" thickTop="1" thickBot="1">
      <c r="A8" s="92"/>
      <c r="B8" s="49"/>
      <c r="C8" s="94" t="s">
        <v>13</v>
      </c>
      <c r="D8" s="96" t="s">
        <v>24</v>
      </c>
      <c r="E8" s="95" t="s">
        <v>14</v>
      </c>
      <c r="F8" s="97" t="s">
        <v>30</v>
      </c>
      <c r="G8" s="98" t="s">
        <v>15</v>
      </c>
      <c r="H8" s="99" t="s">
        <v>16</v>
      </c>
      <c r="I8" s="78" t="s">
        <v>33</v>
      </c>
      <c r="J8" s="78" t="s">
        <v>35</v>
      </c>
      <c r="K8" s="78" t="s">
        <v>34</v>
      </c>
      <c r="L8" s="80" t="s">
        <v>31</v>
      </c>
      <c r="M8" s="81"/>
      <c r="N8" s="90" t="s">
        <v>17</v>
      </c>
      <c r="O8" s="102" t="s">
        <v>18</v>
      </c>
      <c r="P8" s="89" t="s">
        <v>19</v>
      </c>
      <c r="R8" s="2"/>
    </row>
    <row r="9" spans="1:19" ht="36" customHeight="1" thickTop="1" thickBot="1">
      <c r="A9" s="93"/>
      <c r="B9" s="49" t="s">
        <v>12</v>
      </c>
      <c r="C9" s="95"/>
      <c r="D9" s="95"/>
      <c r="E9" s="95"/>
      <c r="F9" s="97"/>
      <c r="G9" s="98"/>
      <c r="H9" s="100"/>
      <c r="I9" s="79" t="s">
        <v>33</v>
      </c>
      <c r="J9" s="79"/>
      <c r="K9" s="79" t="s">
        <v>32</v>
      </c>
      <c r="L9" s="84" t="s">
        <v>22</v>
      </c>
      <c r="M9" s="87" t="s">
        <v>23</v>
      </c>
      <c r="N9" s="91"/>
      <c r="O9" s="103"/>
      <c r="P9" s="89"/>
      <c r="R9" s="2"/>
    </row>
    <row r="10" spans="1:19" ht="37.5" customHeight="1" thickTop="1" thickBot="1">
      <c r="A10" s="93"/>
      <c r="B10" s="44"/>
      <c r="C10" s="95"/>
      <c r="D10" s="95"/>
      <c r="E10" s="95"/>
      <c r="F10" s="97"/>
      <c r="G10" s="26" t="s">
        <v>20</v>
      </c>
      <c r="H10" s="101"/>
      <c r="I10" s="79"/>
      <c r="J10" s="79"/>
      <c r="K10" s="79"/>
      <c r="L10" s="85"/>
      <c r="M10" s="88"/>
      <c r="N10" s="91"/>
      <c r="O10" s="103"/>
      <c r="P10" s="89"/>
      <c r="R10" s="2"/>
    </row>
    <row r="11" spans="1:19" ht="30" customHeight="1" thickTop="1">
      <c r="A11" s="27">
        <v>1</v>
      </c>
      <c r="B11" s="104">
        <v>41707</v>
      </c>
      <c r="C11" s="105" t="s">
        <v>41</v>
      </c>
      <c r="D11" s="105" t="s">
        <v>42</v>
      </c>
      <c r="E11" s="106" t="s">
        <v>43</v>
      </c>
      <c r="F11" s="106" t="s">
        <v>40</v>
      </c>
      <c r="G11" s="107"/>
      <c r="H11" s="108">
        <f t="shared" ref="H11:H14" si="0">IF($E$3="si",($H$5/$H$6*G11),IF($E$3="no",G11*$H$4,0))</f>
        <v>0</v>
      </c>
      <c r="I11" s="109"/>
      <c r="J11" s="109">
        <v>10</v>
      </c>
      <c r="K11" s="110"/>
      <c r="L11" s="111"/>
      <c r="M11" s="112"/>
      <c r="N11" s="32">
        <f t="shared" ref="N11:N20" si="1">SUM(H11:M11)</f>
        <v>10</v>
      </c>
      <c r="O11" s="33"/>
      <c r="P11" s="34" t="str">
        <f>IF($F11="Milano","X","")</f>
        <v>X</v>
      </c>
      <c r="R11" s="2"/>
    </row>
    <row r="12" spans="1:19" ht="30" customHeight="1">
      <c r="A12" s="35">
        <v>2</v>
      </c>
      <c r="B12" s="104">
        <v>41707</v>
      </c>
      <c r="C12" s="105" t="s">
        <v>41</v>
      </c>
      <c r="D12" s="113" t="s">
        <v>44</v>
      </c>
      <c r="E12" s="106" t="s">
        <v>45</v>
      </c>
      <c r="F12" s="106" t="s">
        <v>40</v>
      </c>
      <c r="G12" s="114"/>
      <c r="H12" s="108">
        <f t="shared" si="0"/>
        <v>0</v>
      </c>
      <c r="I12" s="109"/>
      <c r="J12" s="109"/>
      <c r="K12" s="110"/>
      <c r="L12" s="111"/>
      <c r="M12" s="112">
        <v>8.9499999999999993</v>
      </c>
      <c r="N12" s="32">
        <f t="shared" si="1"/>
        <v>8.9499999999999993</v>
      </c>
      <c r="O12" s="36"/>
      <c r="P12" s="34" t="str">
        <f>IF($F12="Milano","X","")</f>
        <v>X</v>
      </c>
      <c r="R12" s="2"/>
    </row>
    <row r="13" spans="1:19" ht="30" customHeight="1">
      <c r="A13" s="35">
        <v>3</v>
      </c>
      <c r="B13" s="115">
        <v>41707</v>
      </c>
      <c r="C13" s="105" t="s">
        <v>41</v>
      </c>
      <c r="D13" s="105" t="s">
        <v>44</v>
      </c>
      <c r="E13" s="106" t="s">
        <v>45</v>
      </c>
      <c r="F13" s="106" t="s">
        <v>40</v>
      </c>
      <c r="G13" s="114"/>
      <c r="H13" s="108">
        <f t="shared" si="0"/>
        <v>0</v>
      </c>
      <c r="I13" s="109"/>
      <c r="J13" s="109"/>
      <c r="K13" s="110"/>
      <c r="L13" s="111"/>
      <c r="M13" s="112">
        <v>3.5</v>
      </c>
      <c r="N13" s="32">
        <f t="shared" si="1"/>
        <v>3.5</v>
      </c>
      <c r="O13" s="36"/>
      <c r="P13" s="34" t="str">
        <f>IF($F13="Milano","X","")</f>
        <v>X</v>
      </c>
      <c r="R13" s="2"/>
    </row>
    <row r="14" spans="1:19" ht="30" customHeight="1">
      <c r="A14" s="35">
        <v>4</v>
      </c>
      <c r="B14" s="115">
        <v>41712</v>
      </c>
      <c r="C14" s="105" t="s">
        <v>41</v>
      </c>
      <c r="D14" s="105" t="s">
        <v>42</v>
      </c>
      <c r="E14" s="106" t="s">
        <v>45</v>
      </c>
      <c r="F14" s="106" t="s">
        <v>40</v>
      </c>
      <c r="G14" s="114"/>
      <c r="H14" s="108">
        <f t="shared" si="0"/>
        <v>0</v>
      </c>
      <c r="I14" s="109"/>
      <c r="J14" s="109">
        <v>10</v>
      </c>
      <c r="K14" s="110"/>
      <c r="L14" s="111"/>
      <c r="M14" s="112"/>
      <c r="N14" s="32">
        <f t="shared" si="1"/>
        <v>10</v>
      </c>
      <c r="O14" s="36"/>
      <c r="P14" s="34" t="str">
        <f t="shared" ref="P14:P20" si="2">IF($F14="Milano","X","")</f>
        <v>X</v>
      </c>
      <c r="R14" s="2"/>
    </row>
    <row r="15" spans="1:19" ht="30" customHeight="1">
      <c r="A15" s="35">
        <v>5</v>
      </c>
      <c r="B15" s="38"/>
      <c r="C15" s="28"/>
      <c r="D15" s="28"/>
      <c r="E15" s="53"/>
      <c r="F15" s="53"/>
      <c r="G15" s="67"/>
      <c r="H15" s="69">
        <f t="shared" ref="H15:H20" si="3">IF($E$3="si",($H$5/$H$6*G15),IF($E$3="no",G15*$H$4,0))</f>
        <v>0</v>
      </c>
      <c r="I15" s="55"/>
      <c r="J15" s="55"/>
      <c r="K15" s="29"/>
      <c r="L15" s="30"/>
      <c r="M15" s="31"/>
      <c r="N15" s="32">
        <f t="shared" si="1"/>
        <v>0</v>
      </c>
      <c r="O15" s="36"/>
      <c r="P15" s="34" t="str">
        <f t="shared" si="2"/>
        <v/>
      </c>
      <c r="R15" s="2"/>
    </row>
    <row r="16" spans="1:19" ht="30" customHeight="1">
      <c r="A16" s="35">
        <v>6</v>
      </c>
      <c r="B16" s="38"/>
      <c r="C16" s="28"/>
      <c r="D16" s="72"/>
      <c r="E16" s="53"/>
      <c r="F16" s="53"/>
      <c r="G16" s="67"/>
      <c r="H16" s="69">
        <f t="shared" si="3"/>
        <v>0</v>
      </c>
      <c r="I16" s="55"/>
      <c r="J16" s="55"/>
      <c r="K16" s="29"/>
      <c r="L16" s="30"/>
      <c r="M16" s="31"/>
      <c r="N16" s="32">
        <f t="shared" si="1"/>
        <v>0</v>
      </c>
      <c r="O16" s="36"/>
      <c r="P16" s="34" t="str">
        <f t="shared" si="2"/>
        <v/>
      </c>
      <c r="R16" s="2"/>
    </row>
    <row r="17" spans="1:18" ht="30" customHeight="1">
      <c r="A17" s="35">
        <v>7</v>
      </c>
      <c r="B17" s="38"/>
      <c r="C17" s="28"/>
      <c r="D17" s="72"/>
      <c r="E17" s="53"/>
      <c r="F17" s="53"/>
      <c r="G17" s="74"/>
      <c r="H17" s="69">
        <f t="shared" si="3"/>
        <v>0</v>
      </c>
      <c r="I17" s="55"/>
      <c r="J17" s="55"/>
      <c r="K17" s="29"/>
      <c r="L17" s="30"/>
      <c r="M17" s="31"/>
      <c r="N17" s="32">
        <f t="shared" si="1"/>
        <v>0</v>
      </c>
      <c r="O17" s="36"/>
      <c r="P17" s="34" t="str">
        <f t="shared" si="2"/>
        <v/>
      </c>
      <c r="R17" s="2"/>
    </row>
    <row r="18" spans="1:18" ht="30" customHeight="1">
      <c r="A18" s="35">
        <v>8</v>
      </c>
      <c r="B18" s="71"/>
      <c r="C18" s="28"/>
      <c r="D18" s="72"/>
      <c r="E18" s="73"/>
      <c r="F18" s="53"/>
      <c r="G18" s="67"/>
      <c r="H18" s="69">
        <f t="shared" si="3"/>
        <v>0</v>
      </c>
      <c r="I18" s="55"/>
      <c r="J18" s="55"/>
      <c r="K18" s="29"/>
      <c r="L18" s="30"/>
      <c r="M18" s="31"/>
      <c r="N18" s="32">
        <f t="shared" si="1"/>
        <v>0</v>
      </c>
      <c r="O18" s="36"/>
      <c r="P18" s="34" t="str">
        <f t="shared" si="2"/>
        <v/>
      </c>
      <c r="R18" s="2"/>
    </row>
    <row r="19" spans="1:18" ht="30" customHeight="1">
      <c r="A19" s="35">
        <v>9</v>
      </c>
      <c r="B19" s="38"/>
      <c r="C19" s="28"/>
      <c r="D19" s="72"/>
      <c r="E19" s="53"/>
      <c r="F19" s="53"/>
      <c r="G19" s="67"/>
      <c r="H19" s="69">
        <f t="shared" si="3"/>
        <v>0</v>
      </c>
      <c r="I19" s="55"/>
      <c r="J19" s="55"/>
      <c r="K19" s="29"/>
      <c r="L19" s="30"/>
      <c r="M19" s="30"/>
      <c r="N19" s="32">
        <f t="shared" si="1"/>
        <v>0</v>
      </c>
      <c r="O19" s="36"/>
      <c r="P19" s="34" t="str">
        <f t="shared" si="2"/>
        <v/>
      </c>
      <c r="R19" s="2"/>
    </row>
    <row r="20" spans="1:18" ht="30" customHeight="1">
      <c r="A20" s="35">
        <v>10</v>
      </c>
      <c r="B20" s="38"/>
      <c r="C20" s="28"/>
      <c r="D20" s="37"/>
      <c r="E20" s="53"/>
      <c r="F20" s="53"/>
      <c r="G20" s="68"/>
      <c r="H20" s="69">
        <f t="shared" si="3"/>
        <v>0</v>
      </c>
      <c r="I20" s="55"/>
      <c r="J20" s="55"/>
      <c r="K20" s="29"/>
      <c r="L20" s="30"/>
      <c r="M20" s="30"/>
      <c r="N20" s="32">
        <f t="shared" si="1"/>
        <v>0</v>
      </c>
      <c r="O20" s="36"/>
      <c r="P20" s="34" t="str">
        <f t="shared" si="2"/>
        <v/>
      </c>
      <c r="R20" s="2"/>
    </row>
    <row r="22" spans="1:18">
      <c r="A22" s="46"/>
      <c r="B22" s="47"/>
      <c r="C22" s="47"/>
      <c r="D22" s="47"/>
      <c r="E22" s="47"/>
      <c r="F22" s="47"/>
      <c r="G22" s="47"/>
      <c r="H22" s="47"/>
      <c r="I22" s="47"/>
      <c r="J22" s="70"/>
      <c r="K22" s="70"/>
      <c r="L22" s="47"/>
      <c r="M22" s="47"/>
      <c r="N22" s="47"/>
      <c r="O22" s="47"/>
      <c r="P22" s="70"/>
      <c r="Q22" s="3"/>
    </row>
    <row r="23" spans="1:18">
      <c r="A23" s="57"/>
      <c r="B23" s="58"/>
      <c r="C23" s="59"/>
      <c r="D23" s="60"/>
      <c r="E23" s="60"/>
      <c r="F23" s="61"/>
      <c r="G23" s="62"/>
      <c r="H23" s="63"/>
      <c r="I23" s="64"/>
      <c r="J23" s="70"/>
      <c r="K23" s="70"/>
      <c r="L23" s="64"/>
      <c r="M23" s="64"/>
      <c r="N23" s="65"/>
      <c r="O23" s="66"/>
      <c r="P23" s="70"/>
      <c r="Q23" s="3"/>
    </row>
    <row r="24" spans="1:18">
      <c r="A24" s="46"/>
      <c r="B24" s="56" t="s">
        <v>36</v>
      </c>
      <c r="C24" s="56"/>
      <c r="D24" s="56"/>
      <c r="E24" s="47"/>
      <c r="F24" s="47"/>
      <c r="G24" s="56" t="s">
        <v>38</v>
      </c>
      <c r="H24" s="56"/>
      <c r="I24" s="56"/>
      <c r="J24" s="70"/>
      <c r="K24" s="70"/>
      <c r="L24" s="56" t="s">
        <v>37</v>
      </c>
      <c r="M24" s="56"/>
      <c r="N24" s="56"/>
      <c r="O24" s="47"/>
      <c r="P24" s="70"/>
      <c r="Q24" s="3"/>
    </row>
    <row r="25" spans="1:18">
      <c r="A25" s="46"/>
      <c r="B25" s="47"/>
      <c r="C25" s="47"/>
      <c r="D25" s="47"/>
      <c r="E25" s="47"/>
      <c r="F25" s="47"/>
      <c r="G25" s="47"/>
      <c r="H25" s="47"/>
      <c r="I25" s="47"/>
      <c r="J25" s="70"/>
      <c r="K25" s="70"/>
      <c r="L25" s="47"/>
      <c r="M25" s="47"/>
      <c r="N25" s="47"/>
      <c r="O25" s="47"/>
      <c r="P25" s="70"/>
      <c r="Q25" s="3"/>
    </row>
    <row r="26" spans="1:18">
      <c r="A26" s="46"/>
      <c r="B26" s="47"/>
      <c r="C26" s="47"/>
      <c r="D26" s="47"/>
      <c r="E26" s="47"/>
      <c r="F26" s="47"/>
      <c r="G26" s="47"/>
      <c r="H26" s="47"/>
      <c r="I26" s="47"/>
      <c r="J26" s="70"/>
      <c r="K26" s="70"/>
      <c r="L26" s="47"/>
      <c r="M26" s="47"/>
      <c r="N26" s="47"/>
      <c r="O26" s="47"/>
      <c r="P26" s="70"/>
      <c r="Q26" s="3"/>
    </row>
  </sheetData>
  <sortState ref="B11:O33">
    <sortCondition ref="B11"/>
  </sortState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3 N11:N20">
      <formula1>0</formula1>
      <formula2>0</formula2>
    </dataValidation>
    <dataValidation type="decimal" operator="greaterThanOrEqual" allowBlank="1" showErrorMessage="1" errorTitle="Valore" error="Inserire un numero maggiore o uguale a 0 (zero)!" sqref="H23:M23 H11:M11 L12:M20 H12:J20 K18:K20">
      <formula1>0</formula1>
      <formula2>0</formula2>
    </dataValidation>
    <dataValidation type="textLength" operator="greaterThan" allowBlank="1" showErrorMessage="1" sqref="D23:E23">
      <formula1>1</formula1>
      <formula2>0</formula2>
    </dataValidation>
    <dataValidation type="textLength" operator="greaterThan" sqref="F23 G20">
      <formula1>1</formula1>
      <formula2>0</formula2>
    </dataValidation>
    <dataValidation type="date" operator="greaterThanOrEqual" showErrorMessage="1" errorTitle="Data" error="Inserire una data superiore al 1/11/2000" sqref="B23 B11:B12 C12 B15:B17 B19:B20">
      <formula1>36831</formula1>
      <formula2>0</formula2>
    </dataValidation>
    <dataValidation type="textLength" operator="greaterThan" allowBlank="1" sqref="C23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EUR</vt:lpstr>
      <vt:lpstr>'Nota Spese EUR'!Area_stampa</vt:lpstr>
      <vt:lpstr>'Nota Spese EUR'!Titoli_stampa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2014-03-17T18:15:56Z</cp:lastPrinted>
  <dcterms:created xsi:type="dcterms:W3CDTF">2007-03-06T14:42:56Z</dcterms:created>
  <dcterms:modified xsi:type="dcterms:W3CDTF">2014-03-17T18:19:24Z</dcterms:modified>
</cp:coreProperties>
</file>