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" windowWidth="15480" windowHeight="8010" tabRatio="605" activeTab="2"/>
  </bookViews>
  <sheets>
    <sheet name="Nota Spese EUR" sheetId="5" r:id="rId1"/>
    <sheet name="Nota Spese TRY" sheetId="6" r:id="rId2"/>
    <sheet name="Nota Spese EGP" sheetId="7" r:id="rId3"/>
  </sheets>
  <definedNames>
    <definedName name="_xlnm.Print_Area" localSheetId="2">'Nota Spese EGP'!$A$1:$R$45</definedName>
    <definedName name="_xlnm.Print_Area" localSheetId="0">'Nota Spese EUR'!$A$1:$R$45</definedName>
    <definedName name="_xlnm.Print_Area" localSheetId="1">'Nota Spese TRY'!$A$1:$R$45</definedName>
    <definedName name="_xlnm.Print_Titles" localSheetId="2">'Nota Spese EGP'!$1:$10</definedName>
    <definedName name="_xlnm.Print_Titles" localSheetId="0">'Nota Spese EUR'!$1:$10</definedName>
    <definedName name="_xlnm.Print_Titles" localSheetId="1">'Nota Spese TRY'!$1:$10</definedName>
  </definedNames>
  <calcPr calcId="125725"/>
</workbook>
</file>

<file path=xl/calcChain.xml><?xml version="1.0" encoding="utf-8"?>
<calcChain xmlns="http://schemas.openxmlformats.org/spreadsheetml/2006/main">
  <c r="R3" i="7"/>
  <c r="R1"/>
  <c r="R5" s="1"/>
  <c r="R3" i="6"/>
  <c r="R1"/>
  <c r="R5" s="1"/>
  <c r="P40" i="7" l="1"/>
  <c r="H40"/>
  <c r="N40" s="1"/>
  <c r="P39"/>
  <c r="H39"/>
  <c r="N39" s="1"/>
  <c r="P38"/>
  <c r="H38"/>
  <c r="N38" s="1"/>
  <c r="P37"/>
  <c r="H37"/>
  <c r="N37" s="1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27"/>
  <c r="N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12"/>
  <c r="N11"/>
  <c r="O7"/>
  <c r="P3" s="1"/>
  <c r="M7"/>
  <c r="L7"/>
  <c r="K7"/>
  <c r="J7"/>
  <c r="I7"/>
  <c r="H7"/>
  <c r="G7"/>
  <c r="P1" l="1"/>
  <c r="P5" s="1"/>
  <c r="N7"/>
  <c r="P7" s="1"/>
  <c r="P40" i="6"/>
  <c r="H40"/>
  <c r="N40" s="1"/>
  <c r="P39"/>
  <c r="H39"/>
  <c r="N39" s="1"/>
  <c r="P38"/>
  <c r="H38"/>
  <c r="N38" s="1"/>
  <c r="P37"/>
  <c r="H37"/>
  <c r="N37" s="1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P27"/>
  <c r="N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12"/>
  <c r="N11"/>
  <c r="O7"/>
  <c r="P3" s="1"/>
  <c r="M7"/>
  <c r="L7"/>
  <c r="K7"/>
  <c r="J7"/>
  <c r="I7"/>
  <c r="G7"/>
  <c r="M1" i="7" l="1"/>
  <c r="H7" i="6"/>
  <c r="P1" s="1"/>
  <c r="P5" s="1"/>
  <c r="N28"/>
  <c r="N7" s="1"/>
  <c r="P7" s="1"/>
  <c r="M1" l="1"/>
  <c r="N13" i="5" l="1"/>
  <c r="N14"/>
  <c r="N15"/>
  <c r="N16"/>
  <c r="N17"/>
  <c r="N18"/>
  <c r="N19"/>
  <c r="N20"/>
  <c r="N21"/>
  <c r="N22"/>
  <c r="N23"/>
  <c r="N24"/>
  <c r="N25"/>
  <c r="N26"/>
  <c r="N27"/>
  <c r="P40" l="1"/>
  <c r="H40"/>
  <c r="N40" s="1"/>
  <c r="P39"/>
  <c r="H39"/>
  <c r="N39" s="1"/>
  <c r="P38"/>
  <c r="H38"/>
  <c r="N38" s="1"/>
  <c r="P37"/>
  <c r="H37"/>
  <c r="N37" s="1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27"/>
  <c r="P26"/>
  <c r="P25"/>
  <c r="P24"/>
  <c r="P23"/>
  <c r="P22"/>
  <c r="P21"/>
  <c r="P20"/>
  <c r="P19"/>
  <c r="P18"/>
  <c r="P17"/>
  <c r="P16"/>
  <c r="P15"/>
  <c r="P14"/>
  <c r="P13"/>
  <c r="N12"/>
  <c r="N11"/>
  <c r="O7"/>
  <c r="P3" s="1"/>
  <c r="M7"/>
  <c r="L7"/>
  <c r="K7"/>
  <c r="J7"/>
  <c r="I7"/>
  <c r="G7"/>
  <c r="H7" l="1"/>
  <c r="P1" s="1"/>
  <c r="P5" s="1"/>
  <c r="N7"/>
  <c r="P7" l="1"/>
  <c r="M1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<sst xmlns="http://schemas.openxmlformats.org/spreadsheetml/2006/main" count="160" uniqueCount="58">
  <si>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</si>
  <si>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</si>
  <si>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</si>
  <si>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</si>
  <si>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</si>
  <si>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</si>
  <si>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</si>
  <si>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</si>
  <si>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</si>
  <si>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</si>
  <si>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</si>
  <si>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</si>
  <si>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</si>
  <si>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</si>
  <si>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</si>
  <si>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</si>
  <si>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</si>
  <si>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</si>
  <si>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</si>
  <si>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</si>
  <si>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</si>
  <si>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</si>
  <si>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</si>
  <si>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</si>
  <si>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</si>
  <si>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</si>
  <si>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</si>
  <si>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</si>
  <si>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</si>
  <si>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</si>
  <si>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</si>
  <si>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</si>
  <si>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</si>
  <si>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</si>
  <si>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</si>
  <si>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</si>
  <si>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</si>
  <si>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</si>
  <si>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</si>
  <si>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Alessandro Scarafile</t>
  </si>
  <si>
    <t>Pasto</t>
  </si>
  <si>
    <t>Daniele Milan</t>
  </si>
  <si>
    <t>(importi in Valuta EUR)</t>
  </si>
  <si>
    <t>Italia</t>
  </si>
  <si>
    <t>EUR</t>
  </si>
  <si>
    <t>Hotel</t>
  </si>
  <si>
    <t>Sudan Follow-Up</t>
  </si>
  <si>
    <t>Egitto Follow-Up</t>
  </si>
  <si>
    <t>01_01</t>
  </si>
  <si>
    <t>01_02</t>
  </si>
  <si>
    <t>(importi in Valuta TRY)</t>
  </si>
  <si>
    <t>TRY</t>
  </si>
  <si>
    <t>Turchia</t>
  </si>
  <si>
    <t>01_03</t>
  </si>
  <si>
    <t>(importi in Valuta EGP)</t>
  </si>
  <si>
    <t>Egitto</t>
  </si>
  <si>
    <t>EGP</t>
  </si>
  <si>
    <t>GENNAIO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</si>
</sst>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&quot;€&quot;\ #,##0.00"/>
  </numFmts>
  <fonts count="1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8" fontId="1" fillId="6" borderId="11" xfId="0" applyNumberFormat="1" applyFont="1" applyFill="1" applyBorder="1" applyAlignment="1" applyProtection="1">
      <alignment horizontal="center" vertical="center"/>
    </xf>
    <xf numFmtId="16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38" fontId="1" fillId="0" borderId="14" xfId="0" applyNumberFormat="1" applyFont="1" applyBorder="1" applyAlignment="1" applyProtection="1">
      <alignment horizontal="center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</xf>
    <xf numFmtId="170" fontId="1" fillId="0" borderId="16" xfId="0" applyNumberFormat="1" applyFont="1" applyBorder="1" applyAlignment="1" applyProtection="1">
      <alignment horizontal="right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  <protection locked="0"/>
    </xf>
    <xf numFmtId="170" fontId="1" fillId="0" borderId="17" xfId="0" applyNumberFormat="1" applyFont="1" applyBorder="1" applyAlignment="1" applyProtection="1">
      <alignment horizontal="right" vertical="center"/>
      <protection locked="0"/>
    </xf>
    <xf numFmtId="170" fontId="1" fillId="0" borderId="19" xfId="0" applyNumberFormat="1" applyFont="1" applyBorder="1" applyAlignment="1" applyProtection="1">
      <alignment horizontal="right" vertical="center"/>
      <protection locked="0"/>
    </xf>
    <xf numFmtId="170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8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69" fontId="1" fillId="0" borderId="18" xfId="0" applyNumberFormat="1" applyFont="1" applyBorder="1" applyAlignment="1" applyProtection="1">
      <alignment horizontal="center" vertical="center"/>
      <protection locked="0"/>
    </xf>
    <xf numFmtId="170" fontId="1" fillId="0" borderId="24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170" fontId="1" fillId="0" borderId="38" xfId="0" applyNumberFormat="1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 wrapText="1"/>
    </xf>
    <xf numFmtId="40" fontId="2" fillId="0" borderId="44" xfId="0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</xf>
    <xf numFmtId="0" fontId="1" fillId="8" borderId="4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38" fontId="1" fillId="0" borderId="47" xfId="0" applyNumberFormat="1" applyFon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 wrapText="1"/>
    </xf>
    <xf numFmtId="4" fontId="1" fillId="2" borderId="51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8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textRotation="180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5" borderId="27" xfId="0" applyNumberFormat="1" applyFont="1" applyFill="1" applyBorder="1" applyAlignment="1" applyProtection="1">
      <alignment horizontal="center" vertical="center"/>
    </xf>
    <xf numFmtId="0" fontId="1" fillId="9" borderId="53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55" xfId="0" applyNumberFormat="1" applyFont="1" applyFill="1" applyBorder="1" applyAlignment="1" applyProtection="1">
      <alignment horizontal="center" vertical="center"/>
    </xf>
    <xf numFmtId="38" fontId="1" fillId="2" borderId="32" xfId="0" applyNumberFormat="1" applyFont="1" applyFill="1" applyBorder="1" applyAlignment="1" applyProtection="1">
      <alignment horizontal="center" vertical="center"/>
    </xf>
    <xf numFmtId="38" fontId="1" fillId="2" borderId="33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51" xfId="0" applyFont="1" applyFill="1" applyBorder="1" applyAlignment="1" applyProtection="1">
      <alignment horizontal="center" vertical="center" wrapText="1"/>
    </xf>
    <xf numFmtId="0" fontId="2" fillId="7" borderId="51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171" fontId="1" fillId="0" borderId="0" xfId="0" applyNumberFormat="1" applyFont="1" applyAlignment="1" applyProtection="1">
      <alignment vertical="center"/>
    </xf>
    <xf numFmtId="171" fontId="2" fillId="0" borderId="0" xfId="0" applyNumberFormat="1" applyFont="1" applyAlignment="1" applyProtection="1">
      <alignment vertical="center"/>
    </xf>
  </cellXfs>
  <cellStyles count="2">
    <cellStyle name="Euro" xfId="1"/>
    <cellStyle name="Normale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view="pageBreakPreview" zoomScale="50" zoomScaleSheetLayoutView="50" workbookViewId="0">
      <pane ySplit="5" topLeftCell="A6" activePane="bottomLeft" state="frozen"/>
      <selection pane="bottomLeft" activeCell="O12" sqref="O12"/>
    </sheetView>
  </sheetViews>
  <sheetFormatPr defaultRowHeight="18.75"/>
  <cols>
    <col min="1" max="1" width="6.7109375" style="1" customWidth="1"/>
    <col min="2" max="2" width="28.7109375" style="2" customWidth="1"/>
    <col min="3" max="3" width="37.28515625" style="2" bestFit="1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07" t="s">
        <v>0</v>
      </c>
      <c r="C1" s="107"/>
      <c r="D1" s="108" t="s">
        <v>39</v>
      </c>
      <c r="E1" s="108"/>
      <c r="F1" s="44" t="s">
        <v>57</v>
      </c>
      <c r="G1" s="43" t="s">
        <v>48</v>
      </c>
      <c r="L1" s="7" t="s">
        <v>28</v>
      </c>
      <c r="M1" s="3">
        <f>+P1-N7</f>
        <v>0</v>
      </c>
      <c r="N1" s="5" t="s">
        <v>1</v>
      </c>
      <c r="O1" s="6"/>
      <c r="P1" s="46">
        <f>SUM(H7:M7)</f>
        <v>49.8</v>
      </c>
      <c r="Q1" s="3" t="s">
        <v>26</v>
      </c>
    </row>
    <row r="2" spans="1:18" s="7" customFormat="1" ht="57.75" customHeight="1">
      <c r="A2" s="4"/>
      <c r="B2" s="109" t="s">
        <v>2</v>
      </c>
      <c r="C2" s="109"/>
      <c r="D2" s="108" t="s">
        <v>41</v>
      </c>
      <c r="E2" s="108"/>
      <c r="F2" s="8"/>
      <c r="G2" s="8"/>
      <c r="N2" s="9" t="s">
        <v>3</v>
      </c>
      <c r="O2" s="10"/>
      <c r="P2" s="11"/>
      <c r="Q2" s="3" t="s">
        <v>25</v>
      </c>
    </row>
    <row r="3" spans="1:18" s="7" customFormat="1" ht="35.25" customHeight="1">
      <c r="A3" s="4"/>
      <c r="B3" s="109" t="s">
        <v>24</v>
      </c>
      <c r="C3" s="109"/>
      <c r="D3" s="108" t="s">
        <v>25</v>
      </c>
      <c r="E3" s="108"/>
      <c r="N3" s="9" t="s">
        <v>4</v>
      </c>
      <c r="O3" s="10"/>
      <c r="P3" s="51">
        <f>+O7</f>
        <v>49.8</v>
      </c>
      <c r="Q3" s="12"/>
    </row>
    <row r="4" spans="1:18" s="7" customFormat="1" ht="35.25" customHeight="1" thickBot="1">
      <c r="A4" s="4"/>
      <c r="D4" s="13"/>
      <c r="E4" s="13"/>
      <c r="F4" s="9" t="s">
        <v>19</v>
      </c>
      <c r="G4" s="58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</row>
    <row r="5" spans="1:18" s="7" customFormat="1" ht="43.5" customHeight="1" thickTop="1" thickBot="1">
      <c r="A5" s="4"/>
      <c r="B5" s="18" t="s">
        <v>6</v>
      </c>
      <c r="C5" s="19"/>
      <c r="D5" s="48">
        <v>2</v>
      </c>
      <c r="E5" s="13"/>
      <c r="F5" s="9" t="s">
        <v>7</v>
      </c>
      <c r="G5" s="58">
        <v>1.1100000000000001</v>
      </c>
      <c r="N5" s="88" t="s">
        <v>8</v>
      </c>
      <c r="O5" s="88"/>
      <c r="P5" s="47">
        <f>P1-P2-P3-P4</f>
        <v>0</v>
      </c>
      <c r="Q5" s="12"/>
    </row>
    <row r="6" spans="1:18" s="7" customFormat="1" ht="43.5" customHeight="1" thickTop="1" thickBot="1">
      <c r="A6" s="4"/>
      <c r="B6" s="45" t="s">
        <v>42</v>
      </c>
      <c r="C6" s="45"/>
      <c r="D6" s="13"/>
      <c r="E6" s="13"/>
      <c r="F6" s="9" t="s">
        <v>9</v>
      </c>
      <c r="G6" s="77">
        <v>11.11</v>
      </c>
      <c r="Q6" s="12"/>
    </row>
    <row r="7" spans="1:18" s="7" customFormat="1" ht="27" customHeight="1" thickTop="1" thickBot="1">
      <c r="A7" s="89" t="s">
        <v>27</v>
      </c>
      <c r="B7" s="90"/>
      <c r="C7" s="91"/>
      <c r="D7" s="92" t="s">
        <v>10</v>
      </c>
      <c r="E7" s="93"/>
      <c r="F7" s="93"/>
      <c r="G7" s="78">
        <f>SUM(G11:G40)</f>
        <v>0</v>
      </c>
      <c r="H7" s="76">
        <f>SUM(H11:H40)</f>
        <v>0</v>
      </c>
      <c r="I7" s="60">
        <f>SUM(I11:I40)</f>
        <v>0</v>
      </c>
      <c r="J7" s="60">
        <f>SUM(J11:J40)</f>
        <v>0</v>
      </c>
      <c r="K7" s="60">
        <f>SUM(K11:K40)</f>
        <v>0</v>
      </c>
      <c r="L7" s="60">
        <f>SUM(L11:L40)</f>
        <v>0</v>
      </c>
      <c r="M7" s="61">
        <f>SUM(M11:M40)</f>
        <v>49.8</v>
      </c>
      <c r="N7" s="59">
        <f>SUM(N11:N40)</f>
        <v>49.8</v>
      </c>
      <c r="O7" s="62">
        <f>SUM(O11:O40)</f>
        <v>49.8</v>
      </c>
      <c r="P7" s="12">
        <f>+N7-SUM(H7:M7)</f>
        <v>0</v>
      </c>
    </row>
    <row r="8" spans="1:18" ht="36" customHeight="1" thickTop="1" thickBot="1">
      <c r="A8" s="94"/>
      <c r="B8" s="95" t="s">
        <v>11</v>
      </c>
      <c r="C8" s="95" t="s">
        <v>12</v>
      </c>
      <c r="D8" s="96" t="s">
        <v>23</v>
      </c>
      <c r="E8" s="95" t="s">
        <v>30</v>
      </c>
      <c r="F8" s="98" t="s">
        <v>29</v>
      </c>
      <c r="G8" s="99" t="s">
        <v>13</v>
      </c>
      <c r="H8" s="101" t="s">
        <v>14</v>
      </c>
      <c r="I8" s="102" t="s">
        <v>32</v>
      </c>
      <c r="J8" s="103" t="s">
        <v>34</v>
      </c>
      <c r="K8" s="103" t="s">
        <v>33</v>
      </c>
      <c r="L8" s="104" t="s">
        <v>20</v>
      </c>
      <c r="M8" s="105"/>
      <c r="N8" s="87" t="s">
        <v>15</v>
      </c>
      <c r="O8" s="106" t="s">
        <v>16</v>
      </c>
      <c r="P8" s="79" t="s">
        <v>17</v>
      </c>
      <c r="Q8" s="2"/>
      <c r="R8" s="80" t="s">
        <v>35</v>
      </c>
    </row>
    <row r="9" spans="1:18" ht="36" customHeight="1" thickTop="1" thickBot="1">
      <c r="A9" s="94"/>
      <c r="B9" s="95" t="s">
        <v>11</v>
      </c>
      <c r="C9" s="95"/>
      <c r="D9" s="97"/>
      <c r="E9" s="95"/>
      <c r="F9" s="98"/>
      <c r="G9" s="100"/>
      <c r="H9" s="101" t="s">
        <v>32</v>
      </c>
      <c r="I9" s="102" t="s">
        <v>32</v>
      </c>
      <c r="J9" s="102"/>
      <c r="K9" s="102" t="s">
        <v>31</v>
      </c>
      <c r="L9" s="83" t="s">
        <v>21</v>
      </c>
      <c r="M9" s="85" t="s">
        <v>22</v>
      </c>
      <c r="N9" s="87"/>
      <c r="O9" s="106"/>
      <c r="P9" s="79"/>
      <c r="Q9" s="2"/>
      <c r="R9" s="81"/>
    </row>
    <row r="10" spans="1:18" ht="37.5" customHeight="1" thickTop="1" thickBot="1">
      <c r="A10" s="94"/>
      <c r="B10" s="95"/>
      <c r="C10" s="95"/>
      <c r="D10" s="97"/>
      <c r="E10" s="95"/>
      <c r="F10" s="98"/>
      <c r="G10" s="75" t="s">
        <v>18</v>
      </c>
      <c r="H10" s="101"/>
      <c r="I10" s="102"/>
      <c r="J10" s="102"/>
      <c r="K10" s="102"/>
      <c r="L10" s="84"/>
      <c r="M10" s="86"/>
      <c r="N10" s="87"/>
      <c r="O10" s="106"/>
      <c r="P10" s="79"/>
      <c r="Q10" s="2"/>
      <c r="R10" s="82"/>
    </row>
    <row r="11" spans="1:18" ht="30" customHeight="1" thickTop="1">
      <c r="A11" s="20">
        <v>1</v>
      </c>
      <c r="B11" s="21">
        <v>41651</v>
      </c>
      <c r="C11" s="22" t="s">
        <v>46</v>
      </c>
      <c r="D11" s="23" t="s">
        <v>40</v>
      </c>
      <c r="E11" s="23" t="s">
        <v>43</v>
      </c>
      <c r="F11" s="24" t="s">
        <v>44</v>
      </c>
      <c r="G11" s="74"/>
      <c r="H11" s="26"/>
      <c r="I11" s="27"/>
      <c r="J11" s="28"/>
      <c r="K11" s="52"/>
      <c r="L11" s="52"/>
      <c r="M11" s="31">
        <v>27.8</v>
      </c>
      <c r="N11" s="32">
        <f>SUM(H11:M11)</f>
        <v>27.8</v>
      </c>
      <c r="O11" s="33">
        <v>27.8</v>
      </c>
      <c r="P11" s="34"/>
      <c r="Q11" s="2"/>
      <c r="R11" s="53"/>
    </row>
    <row r="12" spans="1:18" ht="30" customHeight="1">
      <c r="A12" s="35">
        <v>2</v>
      </c>
      <c r="B12" s="21">
        <v>41658</v>
      </c>
      <c r="C12" s="22" t="s">
        <v>47</v>
      </c>
      <c r="D12" s="23" t="s">
        <v>40</v>
      </c>
      <c r="E12" s="23" t="s">
        <v>43</v>
      </c>
      <c r="F12" s="24" t="s">
        <v>44</v>
      </c>
      <c r="G12" s="25"/>
      <c r="H12" s="26"/>
      <c r="I12" s="27"/>
      <c r="J12" s="28"/>
      <c r="K12" s="52"/>
      <c r="L12" s="30"/>
      <c r="M12" s="31">
        <v>22</v>
      </c>
      <c r="N12" s="32">
        <f t="shared" ref="N12:N40" si="0">SUM(H12:M12)</f>
        <v>22</v>
      </c>
      <c r="O12" s="36">
        <v>22</v>
      </c>
      <c r="P12" s="34"/>
      <c r="Q12" s="2"/>
      <c r="R12" s="53"/>
    </row>
    <row r="13" spans="1:18" ht="30" customHeight="1">
      <c r="A13" s="35">
        <v>3</v>
      </c>
      <c r="B13" s="21"/>
      <c r="C13" s="22"/>
      <c r="D13" s="23"/>
      <c r="E13" s="23"/>
      <c r="F13" s="24"/>
      <c r="G13" s="25"/>
      <c r="H13" s="26"/>
      <c r="I13" s="27"/>
      <c r="J13" s="28"/>
      <c r="K13" s="52"/>
      <c r="L13" s="30"/>
      <c r="M13" s="31"/>
      <c r="N13" s="32">
        <f t="shared" si="0"/>
        <v>0</v>
      </c>
      <c r="O13" s="36"/>
      <c r="P13" s="34" t="str">
        <f t="shared" ref="P13:P40" si="1">IF(F13="Milano","X","")</f>
        <v/>
      </c>
      <c r="Q13" s="2"/>
      <c r="R13" s="54"/>
    </row>
    <row r="14" spans="1:18" ht="30" customHeight="1">
      <c r="A14" s="35">
        <v>4</v>
      </c>
      <c r="B14" s="21"/>
      <c r="C14" s="22"/>
      <c r="D14" s="23"/>
      <c r="E14" s="23"/>
      <c r="F14" s="24"/>
      <c r="G14" s="25"/>
      <c r="H14" s="26"/>
      <c r="I14" s="27"/>
      <c r="J14" s="28"/>
      <c r="K14" s="52"/>
      <c r="L14" s="30"/>
      <c r="M14" s="31"/>
      <c r="N14" s="32">
        <f t="shared" si="0"/>
        <v>0</v>
      </c>
      <c r="O14" s="36"/>
      <c r="P14" s="34" t="str">
        <f t="shared" si="1"/>
        <v/>
      </c>
      <c r="Q14" s="2"/>
      <c r="R14" s="55"/>
    </row>
    <row r="15" spans="1:18" ht="30" customHeight="1">
      <c r="A15" s="35">
        <v>5</v>
      </c>
      <c r="B15" s="21"/>
      <c r="C15" s="22"/>
      <c r="D15" s="23"/>
      <c r="E15" s="23"/>
      <c r="F15" s="24"/>
      <c r="G15" s="25"/>
      <c r="H15" s="26"/>
      <c r="I15" s="27"/>
      <c r="J15" s="28"/>
      <c r="K15" s="52"/>
      <c r="L15" s="30"/>
      <c r="M15" s="31"/>
      <c r="N15" s="32">
        <f t="shared" si="0"/>
        <v>0</v>
      </c>
      <c r="O15" s="36"/>
      <c r="P15" s="34" t="str">
        <f t="shared" si="1"/>
        <v/>
      </c>
      <c r="Q15" s="2"/>
      <c r="R15" s="56"/>
    </row>
    <row r="16" spans="1:18" ht="30" customHeight="1">
      <c r="A16" s="35">
        <v>6</v>
      </c>
      <c r="B16" s="21"/>
      <c r="C16" s="22"/>
      <c r="D16" s="23"/>
      <c r="E16" s="23"/>
      <c r="F16" s="24"/>
      <c r="G16" s="25"/>
      <c r="H16" s="26"/>
      <c r="I16" s="27"/>
      <c r="J16" s="28"/>
      <c r="K16" s="52"/>
      <c r="L16" s="30"/>
      <c r="M16" s="31"/>
      <c r="N16" s="32">
        <f t="shared" si="0"/>
        <v>0</v>
      </c>
      <c r="O16" s="36"/>
      <c r="P16" s="34" t="str">
        <f t="shared" si="1"/>
        <v/>
      </c>
      <c r="Q16" s="2"/>
      <c r="R16" s="55"/>
    </row>
    <row r="17" spans="1:18" ht="30" customHeight="1">
      <c r="A17" s="35">
        <v>7</v>
      </c>
      <c r="B17" s="21"/>
      <c r="C17" s="22"/>
      <c r="D17" s="23"/>
      <c r="E17" s="23"/>
      <c r="F17" s="24"/>
      <c r="G17" s="25"/>
      <c r="H17" s="26"/>
      <c r="I17" s="27"/>
      <c r="J17" s="28"/>
      <c r="K17" s="52"/>
      <c r="L17" s="30"/>
      <c r="M17" s="31"/>
      <c r="N17" s="32">
        <f t="shared" si="0"/>
        <v>0</v>
      </c>
      <c r="O17" s="36"/>
      <c r="P17" s="34" t="str">
        <f t="shared" si="1"/>
        <v/>
      </c>
      <c r="Q17" s="2"/>
      <c r="R17" s="55"/>
    </row>
    <row r="18" spans="1:18" ht="30" customHeight="1">
      <c r="A18" s="35">
        <v>8</v>
      </c>
      <c r="B18" s="21"/>
      <c r="C18" s="22"/>
      <c r="D18" s="23"/>
      <c r="E18" s="23"/>
      <c r="F18" s="24"/>
      <c r="G18" s="25"/>
      <c r="H18" s="26"/>
      <c r="I18" s="27"/>
      <c r="J18" s="28"/>
      <c r="K18" s="52"/>
      <c r="L18" s="30"/>
      <c r="M18" s="31"/>
      <c r="N18" s="32">
        <f t="shared" si="0"/>
        <v>0</v>
      </c>
      <c r="O18" s="36"/>
      <c r="P18" s="34" t="str">
        <f t="shared" si="1"/>
        <v/>
      </c>
      <c r="Q18" s="2"/>
      <c r="R18" s="55"/>
    </row>
    <row r="19" spans="1:18" ht="30" customHeight="1">
      <c r="A19" s="35">
        <v>9</v>
      </c>
      <c r="B19" s="21"/>
      <c r="C19" s="22"/>
      <c r="D19" s="23"/>
      <c r="E19" s="23"/>
      <c r="F19" s="24"/>
      <c r="G19" s="25"/>
      <c r="H19" s="26"/>
      <c r="I19" s="27"/>
      <c r="J19" s="28"/>
      <c r="K19" s="52"/>
      <c r="L19" s="30"/>
      <c r="M19" s="31"/>
      <c r="N19" s="32">
        <f t="shared" si="0"/>
        <v>0</v>
      </c>
      <c r="O19" s="36"/>
      <c r="P19" s="34" t="str">
        <f t="shared" si="1"/>
        <v/>
      </c>
      <c r="Q19" s="2"/>
      <c r="R19" s="55"/>
    </row>
    <row r="20" spans="1:18" ht="30" customHeight="1">
      <c r="A20" s="35">
        <v>10</v>
      </c>
      <c r="B20" s="21"/>
      <c r="C20" s="22"/>
      <c r="D20" s="23"/>
      <c r="E20" s="23"/>
      <c r="F20" s="24"/>
      <c r="G20" s="25"/>
      <c r="H20" s="26"/>
      <c r="I20" s="27"/>
      <c r="J20" s="28"/>
      <c r="K20" s="52"/>
      <c r="L20" s="30"/>
      <c r="M20" s="31"/>
      <c r="N20" s="32">
        <f t="shared" si="0"/>
        <v>0</v>
      </c>
      <c r="O20" s="36"/>
      <c r="P20" s="34" t="str">
        <f t="shared" si="1"/>
        <v/>
      </c>
      <c r="Q20" s="2"/>
      <c r="R20" s="55"/>
    </row>
    <row r="21" spans="1:18" ht="30" customHeight="1">
      <c r="A21" s="35"/>
      <c r="B21" s="21"/>
      <c r="C21" s="22"/>
      <c r="D21" s="22"/>
      <c r="E21" s="23"/>
      <c r="F21" s="24"/>
      <c r="G21" s="25"/>
      <c r="H21" s="26"/>
      <c r="I21" s="27"/>
      <c r="J21" s="29"/>
      <c r="K21" s="30"/>
      <c r="L21" s="30"/>
      <c r="M21" s="31"/>
      <c r="N21" s="32">
        <f t="shared" si="0"/>
        <v>0</v>
      </c>
      <c r="O21" s="36"/>
      <c r="P21" s="34" t="str">
        <f t="shared" si="1"/>
        <v/>
      </c>
      <c r="Q21" s="2"/>
      <c r="R21" s="55"/>
    </row>
    <row r="22" spans="1:18" ht="30" customHeight="1">
      <c r="A22" s="35"/>
      <c r="B22" s="21"/>
      <c r="C22" s="22"/>
      <c r="D22" s="22"/>
      <c r="E22" s="23"/>
      <c r="F22" s="24"/>
      <c r="G22" s="25"/>
      <c r="H22" s="26"/>
      <c r="I22" s="28"/>
      <c r="J22" s="28"/>
      <c r="K22" s="52"/>
      <c r="L22" s="30"/>
      <c r="M22" s="31"/>
      <c r="N22" s="32">
        <f t="shared" si="0"/>
        <v>0</v>
      </c>
      <c r="O22" s="36"/>
      <c r="P22" s="34" t="str">
        <f t="shared" si="1"/>
        <v/>
      </c>
      <c r="Q22" s="2"/>
      <c r="R22" s="55"/>
    </row>
    <row r="23" spans="1:18" ht="30" customHeight="1">
      <c r="A23" s="35"/>
      <c r="B23" s="40"/>
      <c r="C23" s="22"/>
      <c r="D23" s="22"/>
      <c r="E23" s="23"/>
      <c r="F23" s="24"/>
      <c r="G23" s="25"/>
      <c r="H23" s="26"/>
      <c r="I23" s="41"/>
      <c r="J23" s="29"/>
      <c r="K23" s="30"/>
      <c r="L23" s="30"/>
      <c r="M23" s="31"/>
      <c r="N23" s="32">
        <f t="shared" si="0"/>
        <v>0</v>
      </c>
      <c r="O23" s="36"/>
      <c r="P23" s="34" t="str">
        <f t="shared" si="1"/>
        <v/>
      </c>
      <c r="Q23" s="2"/>
      <c r="R23" s="55"/>
    </row>
    <row r="24" spans="1:18" ht="30" customHeight="1">
      <c r="A24" s="35"/>
      <c r="B24" s="40"/>
      <c r="C24" s="22"/>
      <c r="D24" s="22"/>
      <c r="E24" s="23"/>
      <c r="F24" s="24"/>
      <c r="G24" s="25"/>
      <c r="H24" s="26"/>
      <c r="I24" s="41"/>
      <c r="J24" s="29"/>
      <c r="K24" s="30"/>
      <c r="L24" s="30"/>
      <c r="M24" s="31"/>
      <c r="N24" s="32">
        <f t="shared" si="0"/>
        <v>0</v>
      </c>
      <c r="O24" s="36"/>
      <c r="P24" s="34" t="str">
        <f t="shared" si="1"/>
        <v/>
      </c>
      <c r="Q24" s="2"/>
      <c r="R24" s="55"/>
    </row>
    <row r="25" spans="1:18" ht="30" customHeight="1">
      <c r="A25" s="35">
        <v>15</v>
      </c>
      <c r="B25" s="40"/>
      <c r="C25" s="37"/>
      <c r="D25" s="42"/>
      <c r="E25" s="38"/>
      <c r="F25" s="39"/>
      <c r="G25" s="25"/>
      <c r="H25" s="26"/>
      <c r="I25" s="41"/>
      <c r="J25" s="29"/>
      <c r="K25" s="30"/>
      <c r="L25" s="30"/>
      <c r="M25" s="31"/>
      <c r="N25" s="32">
        <f t="shared" si="0"/>
        <v>0</v>
      </c>
      <c r="O25" s="36"/>
      <c r="P25" s="34" t="str">
        <f t="shared" si="1"/>
        <v/>
      </c>
      <c r="Q25" s="2"/>
      <c r="R25" s="55"/>
    </row>
    <row r="26" spans="1:18" ht="30" customHeight="1">
      <c r="A26" s="35">
        <v>16</v>
      </c>
      <c r="B26" s="40"/>
      <c r="C26" s="37"/>
      <c r="D26" s="42"/>
      <c r="E26" s="38"/>
      <c r="F26" s="39"/>
      <c r="G26" s="25"/>
      <c r="H26" s="26"/>
      <c r="I26" s="41"/>
      <c r="J26" s="29"/>
      <c r="K26" s="30"/>
      <c r="L26" s="30"/>
      <c r="M26" s="31"/>
      <c r="N26" s="32">
        <f t="shared" si="0"/>
        <v>0</v>
      </c>
      <c r="O26" s="36"/>
      <c r="P26" s="34" t="str">
        <f t="shared" si="1"/>
        <v/>
      </c>
      <c r="Q26" s="2"/>
      <c r="R26" s="55"/>
    </row>
    <row r="27" spans="1:18" ht="30" customHeight="1">
      <c r="A27" s="35">
        <v>17</v>
      </c>
      <c r="B27" s="40"/>
      <c r="C27" s="37"/>
      <c r="D27" s="42"/>
      <c r="E27" s="38"/>
      <c r="F27" s="39"/>
      <c r="G27" s="25"/>
      <c r="H27" s="26"/>
      <c r="I27" s="41"/>
      <c r="J27" s="29"/>
      <c r="K27" s="30"/>
      <c r="L27" s="30"/>
      <c r="M27" s="31"/>
      <c r="N27" s="32">
        <f t="shared" si="0"/>
        <v>0</v>
      </c>
      <c r="O27" s="36"/>
      <c r="P27" s="34" t="str">
        <f t="shared" si="1"/>
        <v/>
      </c>
      <c r="Q27" s="2"/>
      <c r="R27" s="55"/>
    </row>
    <row r="28" spans="1:18" ht="30" customHeight="1">
      <c r="A28" s="35">
        <v>18</v>
      </c>
      <c r="B28" s="40"/>
      <c r="C28" s="37"/>
      <c r="D28" s="42"/>
      <c r="E28" s="38"/>
      <c r="F28" s="39"/>
      <c r="G28" s="25"/>
      <c r="H28" s="26">
        <f t="shared" ref="H28:H39" si="2">IF($D$3="si",($G$5/$G$6*G28),IF($D$3="no",G28*$G$4,0))</f>
        <v>0</v>
      </c>
      <c r="I28" s="41"/>
      <c r="J28" s="29"/>
      <c r="K28" s="30"/>
      <c r="L28" s="30"/>
      <c r="M28" s="31"/>
      <c r="N28" s="32">
        <f t="shared" si="0"/>
        <v>0</v>
      </c>
      <c r="O28" s="36"/>
      <c r="P28" s="34" t="str">
        <f t="shared" si="1"/>
        <v/>
      </c>
      <c r="Q28" s="2"/>
      <c r="R28" s="55"/>
    </row>
    <row r="29" spans="1:18" ht="30" customHeight="1">
      <c r="A29" s="35">
        <v>19</v>
      </c>
      <c r="B29" s="40"/>
      <c r="C29" s="37"/>
      <c r="D29" s="42"/>
      <c r="E29" s="38"/>
      <c r="F29" s="39"/>
      <c r="G29" s="25"/>
      <c r="H29" s="26">
        <f t="shared" si="2"/>
        <v>0</v>
      </c>
      <c r="I29" s="41"/>
      <c r="J29" s="29"/>
      <c r="K29" s="30"/>
      <c r="L29" s="30"/>
      <c r="M29" s="31"/>
      <c r="N29" s="32">
        <f t="shared" si="0"/>
        <v>0</v>
      </c>
      <c r="O29" s="36"/>
      <c r="P29" s="34" t="str">
        <f t="shared" si="1"/>
        <v/>
      </c>
      <c r="Q29" s="2"/>
      <c r="R29" s="55"/>
    </row>
    <row r="30" spans="1:18" ht="30" customHeight="1">
      <c r="A30" s="35">
        <v>20</v>
      </c>
      <c r="B30" s="40"/>
      <c r="C30" s="37"/>
      <c r="D30" s="42"/>
      <c r="E30" s="38"/>
      <c r="F30" s="39"/>
      <c r="G30" s="25"/>
      <c r="H30" s="26">
        <f t="shared" si="2"/>
        <v>0</v>
      </c>
      <c r="I30" s="41"/>
      <c r="J30" s="29"/>
      <c r="K30" s="30"/>
      <c r="L30" s="30"/>
      <c r="M30" s="31"/>
      <c r="N30" s="32">
        <f t="shared" si="0"/>
        <v>0</v>
      </c>
      <c r="O30" s="36"/>
      <c r="P30" s="34" t="str">
        <f t="shared" si="1"/>
        <v/>
      </c>
      <c r="Q30" s="2"/>
      <c r="R30" s="55"/>
    </row>
    <row r="31" spans="1:18" ht="30" customHeight="1">
      <c r="A31" s="35">
        <v>21</v>
      </c>
      <c r="B31" s="40"/>
      <c r="C31" s="37"/>
      <c r="D31" s="42"/>
      <c r="E31" s="38"/>
      <c r="F31" s="39"/>
      <c r="G31" s="25"/>
      <c r="H31" s="26">
        <f t="shared" si="2"/>
        <v>0</v>
      </c>
      <c r="I31" s="41"/>
      <c r="J31" s="29"/>
      <c r="K31" s="30"/>
      <c r="L31" s="30"/>
      <c r="M31" s="31"/>
      <c r="N31" s="32">
        <f t="shared" si="0"/>
        <v>0</v>
      </c>
      <c r="O31" s="36"/>
      <c r="P31" s="34" t="str">
        <f t="shared" si="1"/>
        <v/>
      </c>
      <c r="Q31" s="2"/>
      <c r="R31" s="55"/>
    </row>
    <row r="32" spans="1:18" ht="30" customHeight="1">
      <c r="A32" s="35">
        <v>22</v>
      </c>
      <c r="B32" s="40"/>
      <c r="C32" s="37"/>
      <c r="D32" s="42"/>
      <c r="E32" s="38"/>
      <c r="F32" s="39"/>
      <c r="G32" s="25"/>
      <c r="H32" s="26">
        <f t="shared" si="2"/>
        <v>0</v>
      </c>
      <c r="I32" s="41"/>
      <c r="J32" s="29"/>
      <c r="K32" s="30"/>
      <c r="L32" s="30"/>
      <c r="M32" s="31"/>
      <c r="N32" s="32">
        <f t="shared" si="0"/>
        <v>0</v>
      </c>
      <c r="O32" s="36"/>
      <c r="P32" s="34" t="str">
        <f t="shared" si="1"/>
        <v/>
      </c>
      <c r="Q32" s="2"/>
      <c r="R32" s="55"/>
    </row>
    <row r="33" spans="1:18" ht="30" customHeight="1">
      <c r="A33" s="35">
        <v>23</v>
      </c>
      <c r="B33" s="40"/>
      <c r="C33" s="37"/>
      <c r="D33" s="42"/>
      <c r="E33" s="38"/>
      <c r="F33" s="39"/>
      <c r="G33" s="25"/>
      <c r="H33" s="26">
        <f t="shared" si="2"/>
        <v>0</v>
      </c>
      <c r="I33" s="41"/>
      <c r="J33" s="29"/>
      <c r="K33" s="30"/>
      <c r="L33" s="30"/>
      <c r="M33" s="31"/>
      <c r="N33" s="32">
        <f t="shared" si="0"/>
        <v>0</v>
      </c>
      <c r="O33" s="36"/>
      <c r="P33" s="34" t="str">
        <f t="shared" si="1"/>
        <v/>
      </c>
      <c r="Q33" s="2"/>
      <c r="R33" s="55"/>
    </row>
    <row r="34" spans="1:18" ht="30" customHeight="1">
      <c r="A34" s="35">
        <v>24</v>
      </c>
      <c r="B34" s="40"/>
      <c r="C34" s="37"/>
      <c r="D34" s="42"/>
      <c r="E34" s="38"/>
      <c r="F34" s="39"/>
      <c r="G34" s="25"/>
      <c r="H34" s="26">
        <f t="shared" si="2"/>
        <v>0</v>
      </c>
      <c r="I34" s="41"/>
      <c r="J34" s="29"/>
      <c r="K34" s="30"/>
      <c r="L34" s="30"/>
      <c r="M34" s="31"/>
      <c r="N34" s="32">
        <f t="shared" si="0"/>
        <v>0</v>
      </c>
      <c r="O34" s="36"/>
      <c r="P34" s="34" t="str">
        <f t="shared" si="1"/>
        <v/>
      </c>
      <c r="Q34" s="2"/>
      <c r="R34" s="55"/>
    </row>
    <row r="35" spans="1:18" ht="30" customHeight="1">
      <c r="A35" s="35">
        <v>25</v>
      </c>
      <c r="B35" s="40"/>
      <c r="C35" s="37"/>
      <c r="D35" s="42"/>
      <c r="E35" s="38"/>
      <c r="F35" s="39"/>
      <c r="G35" s="25"/>
      <c r="H35" s="26">
        <f t="shared" si="2"/>
        <v>0</v>
      </c>
      <c r="I35" s="41"/>
      <c r="J35" s="29"/>
      <c r="K35" s="30"/>
      <c r="L35" s="30"/>
      <c r="M35" s="31"/>
      <c r="N35" s="32">
        <f t="shared" si="0"/>
        <v>0</v>
      </c>
      <c r="O35" s="36"/>
      <c r="P35" s="34" t="str">
        <f t="shared" si="1"/>
        <v/>
      </c>
      <c r="Q35" s="2"/>
      <c r="R35" s="55"/>
    </row>
    <row r="36" spans="1:18" ht="30" customHeight="1">
      <c r="A36" s="35">
        <v>26</v>
      </c>
      <c r="B36" s="40"/>
      <c r="C36" s="37"/>
      <c r="D36" s="42"/>
      <c r="E36" s="38"/>
      <c r="F36" s="39"/>
      <c r="G36" s="25"/>
      <c r="H36" s="26">
        <f t="shared" si="2"/>
        <v>0</v>
      </c>
      <c r="I36" s="41"/>
      <c r="J36" s="29"/>
      <c r="K36" s="30"/>
      <c r="L36" s="30"/>
      <c r="M36" s="31"/>
      <c r="N36" s="32">
        <f t="shared" si="0"/>
        <v>0</v>
      </c>
      <c r="O36" s="36"/>
      <c r="P36" s="34" t="str">
        <f t="shared" si="1"/>
        <v/>
      </c>
      <c r="Q36" s="2"/>
      <c r="R36" s="55"/>
    </row>
    <row r="37" spans="1:18" ht="30" customHeight="1">
      <c r="A37" s="35">
        <v>27</v>
      </c>
      <c r="B37" s="40"/>
      <c r="C37" s="37"/>
      <c r="D37" s="42"/>
      <c r="E37" s="38"/>
      <c r="F37" s="39"/>
      <c r="G37" s="25"/>
      <c r="H37" s="26">
        <f>IF($D$3="si",($G$5/$G$6*G37),IF($D$3="no",G37*$G$4,0))</f>
        <v>0</v>
      </c>
      <c r="I37" s="41"/>
      <c r="J37" s="29"/>
      <c r="K37" s="30"/>
      <c r="L37" s="30"/>
      <c r="M37" s="31"/>
      <c r="N37" s="32">
        <f t="shared" si="0"/>
        <v>0</v>
      </c>
      <c r="O37" s="36"/>
      <c r="P37" s="34" t="str">
        <f t="shared" si="1"/>
        <v/>
      </c>
      <c r="Q37" s="2"/>
      <c r="R37" s="55"/>
    </row>
    <row r="38" spans="1:18" ht="30" customHeight="1">
      <c r="A38" s="35">
        <v>28</v>
      </c>
      <c r="B38" s="40"/>
      <c r="C38" s="37"/>
      <c r="D38" s="42"/>
      <c r="E38" s="38"/>
      <c r="F38" s="39"/>
      <c r="G38" s="25"/>
      <c r="H38" s="26">
        <f t="shared" si="2"/>
        <v>0</v>
      </c>
      <c r="I38" s="41"/>
      <c r="J38" s="29"/>
      <c r="K38" s="30"/>
      <c r="L38" s="30"/>
      <c r="M38" s="31"/>
      <c r="N38" s="32">
        <f t="shared" si="0"/>
        <v>0</v>
      </c>
      <c r="O38" s="36"/>
      <c r="P38" s="34" t="str">
        <f t="shared" si="1"/>
        <v/>
      </c>
      <c r="Q38" s="2"/>
      <c r="R38" s="55"/>
    </row>
    <row r="39" spans="1:18" ht="30" customHeight="1">
      <c r="A39" s="35">
        <v>29</v>
      </c>
      <c r="B39" s="40"/>
      <c r="C39" s="37"/>
      <c r="D39" s="42"/>
      <c r="E39" s="38"/>
      <c r="F39" s="39"/>
      <c r="G39" s="25"/>
      <c r="H39" s="26">
        <f t="shared" si="2"/>
        <v>0</v>
      </c>
      <c r="I39" s="41"/>
      <c r="J39" s="29"/>
      <c r="K39" s="30"/>
      <c r="L39" s="30"/>
      <c r="M39" s="31"/>
      <c r="N39" s="32">
        <f t="shared" si="0"/>
        <v>0</v>
      </c>
      <c r="O39" s="36"/>
      <c r="P39" s="34" t="str">
        <f t="shared" si="1"/>
        <v/>
      </c>
      <c r="Q39" s="2"/>
      <c r="R39" s="55"/>
    </row>
    <row r="40" spans="1:18" ht="30" customHeight="1">
      <c r="A40" s="35">
        <v>30</v>
      </c>
      <c r="B40" s="40"/>
      <c r="C40" s="37"/>
      <c r="D40" s="42"/>
      <c r="E40" s="38"/>
      <c r="F40" s="39"/>
      <c r="G40" s="25"/>
      <c r="H40" s="26">
        <f>IF($D$3="si",($G$5/$G$6*G40),IF($D$3="no",G40*$G$4,0))</f>
        <v>0</v>
      </c>
      <c r="I40" s="41"/>
      <c r="J40" s="29"/>
      <c r="K40" s="30"/>
      <c r="L40" s="30"/>
      <c r="M40" s="31"/>
      <c r="N40" s="32">
        <f t="shared" si="0"/>
        <v>0</v>
      </c>
      <c r="O40" s="36"/>
      <c r="P40" s="34" t="str">
        <f t="shared" si="1"/>
        <v/>
      </c>
      <c r="Q40" s="2"/>
      <c r="R40" s="55"/>
    </row>
    <row r="41" spans="1:18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8">
      <c r="A42" s="63"/>
      <c r="B42" s="64"/>
      <c r="C42" s="65"/>
      <c r="D42" s="66"/>
      <c r="E42" s="66"/>
      <c r="F42" s="67"/>
      <c r="G42" s="68"/>
      <c r="H42" s="69"/>
      <c r="I42" s="70"/>
      <c r="J42" s="70"/>
      <c r="K42" s="70"/>
      <c r="L42" s="70"/>
      <c r="M42" s="70"/>
      <c r="N42" s="71"/>
      <c r="O42" s="72"/>
      <c r="P42" s="73"/>
    </row>
    <row r="43" spans="1:18">
      <c r="A43" s="49"/>
      <c r="B43" s="57" t="s">
        <v>36</v>
      </c>
      <c r="C43" s="57"/>
      <c r="D43" s="57"/>
      <c r="E43" s="50"/>
      <c r="F43" s="50"/>
      <c r="G43" s="57" t="s">
        <v>38</v>
      </c>
      <c r="H43" s="57"/>
      <c r="I43" s="57"/>
      <c r="J43" s="50"/>
      <c r="K43" s="50"/>
      <c r="L43" s="57" t="s">
        <v>37</v>
      </c>
      <c r="M43" s="57"/>
      <c r="N43" s="57"/>
      <c r="O43" s="50"/>
      <c r="P43" s="73"/>
    </row>
    <row r="44" spans="1:18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73"/>
    </row>
    <row r="45" spans="1:18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2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42:M42 I23:M40 H11:I11 J11:M12 I17:I22 J13:L22 H12:H40 M18:M22">
      <formula1>0</formula1>
      <formula2>0</formula2>
    </dataValidation>
    <dataValidation type="whole" operator="greaterThanOrEqual" allowBlank="1" showErrorMessage="1" errorTitle="Valore" error="Inserire un numero maggiore o uguale a 0 (zero)!" sqref="N42 N11:N40">
      <formula1>0</formula1>
      <formula2>0</formula2>
    </dataValidation>
    <dataValidation type="textLength" operator="greaterThan" allowBlank="1" showErrorMessage="1" sqref="D42:E42 D25:E40">
      <formula1>1</formula1>
      <formula2>0</formula2>
    </dataValidation>
    <dataValidation type="textLength" operator="greaterThan" sqref="F42 F25:F40">
      <formula1>1</formula1>
      <formula2>0</formula2>
    </dataValidation>
    <dataValidation type="date" operator="greaterThanOrEqual" showErrorMessage="1" errorTitle="Data" error="Inserire una data superiore al 1/11/2000" sqref="B42 B23:B40">
      <formula1>36831</formula1>
      <formula2>0</formula2>
    </dataValidation>
    <dataValidation type="textLength" operator="greaterThan" allowBlank="1" sqref="C42 C25:C4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view="pageBreakPreview" zoomScale="50" zoomScaleSheetLayoutView="50" workbookViewId="0">
      <pane ySplit="5" topLeftCell="A6" activePane="bottomLeft" state="frozen"/>
      <selection pane="bottomLeft" activeCell="D36" sqref="D36"/>
    </sheetView>
  </sheetViews>
  <sheetFormatPr defaultRowHeight="18.75"/>
  <cols>
    <col min="1" max="1" width="6.7109375" style="1" customWidth="1"/>
    <col min="2" max="2" width="28.7109375" style="2" customWidth="1"/>
    <col min="3" max="3" width="37.28515625" style="2" bestFit="1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07" t="s">
        <v>0</v>
      </c>
      <c r="C1" s="107"/>
      <c r="D1" s="108" t="s">
        <v>39</v>
      </c>
      <c r="E1" s="108"/>
      <c r="F1" s="44" t="s">
        <v>57</v>
      </c>
      <c r="G1" s="43" t="s">
        <v>49</v>
      </c>
      <c r="L1" s="7" t="s">
        <v>28</v>
      </c>
      <c r="M1" s="3">
        <f>+P1-N7</f>
        <v>0</v>
      </c>
      <c r="N1" s="5" t="s">
        <v>1</v>
      </c>
      <c r="O1" s="6"/>
      <c r="P1" s="46">
        <f>SUM(H7:M7)</f>
        <v>11</v>
      </c>
      <c r="Q1" s="3" t="s">
        <v>26</v>
      </c>
      <c r="R1" s="111">
        <f>R11</f>
        <v>3.78</v>
      </c>
    </row>
    <row r="2" spans="1:18" s="7" customFormat="1" ht="57.75" customHeight="1">
      <c r="A2" s="4"/>
      <c r="B2" s="109" t="s">
        <v>2</v>
      </c>
      <c r="C2" s="109"/>
      <c r="D2" s="108" t="s">
        <v>41</v>
      </c>
      <c r="E2" s="108"/>
      <c r="F2" s="8"/>
      <c r="G2" s="8"/>
      <c r="N2" s="9" t="s">
        <v>3</v>
      </c>
      <c r="O2" s="10"/>
      <c r="P2" s="11"/>
      <c r="Q2" s="3" t="s">
        <v>25</v>
      </c>
      <c r="R2" s="111"/>
    </row>
    <row r="3" spans="1:18" s="7" customFormat="1" ht="35.25" customHeight="1">
      <c r="A3" s="4"/>
      <c r="B3" s="109" t="s">
        <v>24</v>
      </c>
      <c r="C3" s="109"/>
      <c r="D3" s="108" t="s">
        <v>25</v>
      </c>
      <c r="E3" s="108"/>
      <c r="N3" s="9" t="s">
        <v>4</v>
      </c>
      <c r="O3" s="10"/>
      <c r="P3" s="51">
        <f>+O7</f>
        <v>11</v>
      </c>
      <c r="Q3" s="12"/>
      <c r="R3" s="111">
        <f>R11</f>
        <v>3.78</v>
      </c>
    </row>
    <row r="4" spans="1:18" s="7" customFormat="1" ht="35.25" customHeight="1" thickBot="1">
      <c r="A4" s="4"/>
      <c r="D4" s="13"/>
      <c r="E4" s="13"/>
      <c r="F4" s="9" t="s">
        <v>19</v>
      </c>
      <c r="G4" s="58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111"/>
    </row>
    <row r="5" spans="1:18" s="7" customFormat="1" ht="43.5" customHeight="1" thickTop="1" thickBot="1">
      <c r="A5" s="4"/>
      <c r="B5" s="18" t="s">
        <v>6</v>
      </c>
      <c r="C5" s="19"/>
      <c r="D5" s="48">
        <v>1</v>
      </c>
      <c r="E5" s="13"/>
      <c r="F5" s="9" t="s">
        <v>7</v>
      </c>
      <c r="G5" s="58">
        <v>1.1100000000000001</v>
      </c>
      <c r="N5" s="88" t="s">
        <v>8</v>
      </c>
      <c r="O5" s="88"/>
      <c r="P5" s="47">
        <f>P1-P2-P3-P4</f>
        <v>0</v>
      </c>
      <c r="Q5" s="12"/>
      <c r="R5" s="111">
        <f>R1-R3</f>
        <v>0</v>
      </c>
    </row>
    <row r="6" spans="1:18" s="7" customFormat="1" ht="43.5" customHeight="1" thickTop="1" thickBot="1">
      <c r="A6" s="4"/>
      <c r="B6" s="45" t="s">
        <v>50</v>
      </c>
      <c r="C6" s="45"/>
      <c r="D6" s="13"/>
      <c r="E6" s="13"/>
      <c r="F6" s="9" t="s">
        <v>9</v>
      </c>
      <c r="G6" s="77">
        <v>11.11</v>
      </c>
      <c r="Q6" s="12"/>
    </row>
    <row r="7" spans="1:18" s="7" customFormat="1" ht="27" customHeight="1" thickTop="1" thickBot="1">
      <c r="A7" s="89" t="s">
        <v>27</v>
      </c>
      <c r="B7" s="90"/>
      <c r="C7" s="91"/>
      <c r="D7" s="92" t="s">
        <v>10</v>
      </c>
      <c r="E7" s="93"/>
      <c r="F7" s="93"/>
      <c r="G7" s="78">
        <f>SUM(G11:G40)</f>
        <v>0</v>
      </c>
      <c r="H7" s="76">
        <f>SUM(H11:H40)</f>
        <v>0</v>
      </c>
      <c r="I7" s="60">
        <f>SUM(I11:I40)</f>
        <v>0</v>
      </c>
      <c r="J7" s="60">
        <f>SUM(J11:J40)</f>
        <v>0</v>
      </c>
      <c r="K7" s="60">
        <f>SUM(K11:K40)</f>
        <v>0</v>
      </c>
      <c r="L7" s="60">
        <f>SUM(L11:L40)</f>
        <v>0</v>
      </c>
      <c r="M7" s="61">
        <f>SUM(M11:M40)</f>
        <v>11</v>
      </c>
      <c r="N7" s="59">
        <f>SUM(N11:N40)</f>
        <v>11</v>
      </c>
      <c r="O7" s="62">
        <f>SUM(O11:O40)</f>
        <v>11</v>
      </c>
      <c r="P7" s="12">
        <f>+N7-SUM(H7:M7)</f>
        <v>0</v>
      </c>
    </row>
    <row r="8" spans="1:18" ht="36" customHeight="1" thickTop="1" thickBot="1">
      <c r="A8" s="94"/>
      <c r="B8" s="95" t="s">
        <v>11</v>
      </c>
      <c r="C8" s="95" t="s">
        <v>12</v>
      </c>
      <c r="D8" s="96" t="s">
        <v>23</v>
      </c>
      <c r="E8" s="95" t="s">
        <v>30</v>
      </c>
      <c r="F8" s="98" t="s">
        <v>29</v>
      </c>
      <c r="G8" s="99" t="s">
        <v>13</v>
      </c>
      <c r="H8" s="101" t="s">
        <v>14</v>
      </c>
      <c r="I8" s="102" t="s">
        <v>32</v>
      </c>
      <c r="J8" s="103" t="s">
        <v>34</v>
      </c>
      <c r="K8" s="103" t="s">
        <v>33</v>
      </c>
      <c r="L8" s="104" t="s">
        <v>20</v>
      </c>
      <c r="M8" s="105"/>
      <c r="N8" s="87" t="s">
        <v>15</v>
      </c>
      <c r="O8" s="106" t="s">
        <v>16</v>
      </c>
      <c r="P8" s="79" t="s">
        <v>17</v>
      </c>
      <c r="Q8" s="2"/>
      <c r="R8" s="80" t="s">
        <v>35</v>
      </c>
    </row>
    <row r="9" spans="1:18" ht="36" customHeight="1" thickTop="1" thickBot="1">
      <c r="A9" s="94"/>
      <c r="B9" s="95" t="s">
        <v>11</v>
      </c>
      <c r="C9" s="95"/>
      <c r="D9" s="97"/>
      <c r="E9" s="95"/>
      <c r="F9" s="98"/>
      <c r="G9" s="100"/>
      <c r="H9" s="101" t="s">
        <v>32</v>
      </c>
      <c r="I9" s="102" t="s">
        <v>32</v>
      </c>
      <c r="J9" s="102"/>
      <c r="K9" s="102" t="s">
        <v>31</v>
      </c>
      <c r="L9" s="83" t="s">
        <v>21</v>
      </c>
      <c r="M9" s="85" t="s">
        <v>22</v>
      </c>
      <c r="N9" s="87"/>
      <c r="O9" s="106"/>
      <c r="P9" s="79"/>
      <c r="Q9" s="2"/>
      <c r="R9" s="81"/>
    </row>
    <row r="10" spans="1:18" ht="37.5" customHeight="1" thickTop="1" thickBot="1">
      <c r="A10" s="94"/>
      <c r="B10" s="95"/>
      <c r="C10" s="95"/>
      <c r="D10" s="97"/>
      <c r="E10" s="95"/>
      <c r="F10" s="98"/>
      <c r="G10" s="75" t="s">
        <v>18</v>
      </c>
      <c r="H10" s="101"/>
      <c r="I10" s="102"/>
      <c r="J10" s="102"/>
      <c r="K10" s="102"/>
      <c r="L10" s="84"/>
      <c r="M10" s="86"/>
      <c r="N10" s="87"/>
      <c r="O10" s="106"/>
      <c r="P10" s="79"/>
      <c r="Q10" s="2"/>
      <c r="R10" s="82"/>
    </row>
    <row r="11" spans="1:18" ht="30" customHeight="1" thickTop="1">
      <c r="A11" s="20">
        <v>1</v>
      </c>
      <c r="B11" s="21">
        <v>41651</v>
      </c>
      <c r="C11" s="22" t="s">
        <v>46</v>
      </c>
      <c r="D11" s="23" t="s">
        <v>40</v>
      </c>
      <c r="E11" s="23" t="s">
        <v>52</v>
      </c>
      <c r="F11" s="24" t="s">
        <v>51</v>
      </c>
      <c r="G11" s="74"/>
      <c r="H11" s="26"/>
      <c r="I11" s="27"/>
      <c r="J11" s="28"/>
      <c r="K11" s="52"/>
      <c r="L11" s="52"/>
      <c r="M11" s="31">
        <v>11</v>
      </c>
      <c r="N11" s="32">
        <f>SUM(H11:M11)</f>
        <v>11</v>
      </c>
      <c r="O11" s="33">
        <v>11</v>
      </c>
      <c r="P11" s="34"/>
      <c r="Q11" s="2"/>
      <c r="R11" s="53">
        <v>3.78</v>
      </c>
    </row>
    <row r="12" spans="1:18" ht="30" customHeight="1">
      <c r="A12" s="35">
        <v>2</v>
      </c>
      <c r="B12" s="21"/>
      <c r="C12" s="22"/>
      <c r="D12" s="23"/>
      <c r="E12" s="23"/>
      <c r="F12" s="24"/>
      <c r="G12" s="25"/>
      <c r="H12" s="26"/>
      <c r="I12" s="27"/>
      <c r="J12" s="28"/>
      <c r="K12" s="52"/>
      <c r="L12" s="30"/>
      <c r="M12" s="31"/>
      <c r="N12" s="32">
        <f t="shared" ref="N12:N40" si="0">SUM(H12:M12)</f>
        <v>0</v>
      </c>
      <c r="O12" s="36"/>
      <c r="P12" s="34"/>
      <c r="Q12" s="2"/>
      <c r="R12" s="53"/>
    </row>
    <row r="13" spans="1:18" ht="30" customHeight="1">
      <c r="A13" s="35">
        <v>3</v>
      </c>
      <c r="B13" s="21"/>
      <c r="C13" s="22"/>
      <c r="D13" s="23"/>
      <c r="E13" s="23"/>
      <c r="F13" s="24"/>
      <c r="G13" s="25"/>
      <c r="H13" s="26"/>
      <c r="I13" s="27"/>
      <c r="J13" s="28"/>
      <c r="K13" s="52"/>
      <c r="L13" s="30"/>
      <c r="M13" s="31"/>
      <c r="N13" s="32">
        <f t="shared" si="0"/>
        <v>0</v>
      </c>
      <c r="O13" s="36"/>
      <c r="P13" s="34" t="str">
        <f t="shared" ref="P13:P40" si="1">IF(F13="Milano","X","")</f>
        <v/>
      </c>
      <c r="Q13" s="2"/>
      <c r="R13" s="54"/>
    </row>
    <row r="14" spans="1:18" ht="30" customHeight="1">
      <c r="A14" s="35">
        <v>4</v>
      </c>
      <c r="B14" s="21"/>
      <c r="C14" s="22"/>
      <c r="D14" s="23"/>
      <c r="E14" s="23"/>
      <c r="F14" s="24"/>
      <c r="G14" s="25"/>
      <c r="H14" s="26"/>
      <c r="I14" s="27"/>
      <c r="J14" s="28"/>
      <c r="K14" s="52"/>
      <c r="L14" s="30"/>
      <c r="M14" s="31"/>
      <c r="N14" s="32">
        <f t="shared" si="0"/>
        <v>0</v>
      </c>
      <c r="O14" s="36"/>
      <c r="P14" s="34" t="str">
        <f t="shared" si="1"/>
        <v/>
      </c>
      <c r="Q14" s="2"/>
      <c r="R14" s="55"/>
    </row>
    <row r="15" spans="1:18" ht="30" customHeight="1">
      <c r="A15" s="35">
        <v>5</v>
      </c>
      <c r="B15" s="21"/>
      <c r="C15" s="22"/>
      <c r="D15" s="23"/>
      <c r="E15" s="23"/>
      <c r="F15" s="24"/>
      <c r="G15" s="25"/>
      <c r="H15" s="26"/>
      <c r="I15" s="27"/>
      <c r="J15" s="28"/>
      <c r="K15" s="52"/>
      <c r="L15" s="30"/>
      <c r="M15" s="31"/>
      <c r="N15" s="32">
        <f t="shared" si="0"/>
        <v>0</v>
      </c>
      <c r="O15" s="36"/>
      <c r="P15" s="34" t="str">
        <f t="shared" si="1"/>
        <v/>
      </c>
      <c r="Q15" s="2"/>
      <c r="R15" s="56"/>
    </row>
    <row r="16" spans="1:18" ht="30" customHeight="1">
      <c r="A16" s="35">
        <v>6</v>
      </c>
      <c r="B16" s="21"/>
      <c r="C16" s="22"/>
      <c r="D16" s="23"/>
      <c r="E16" s="23"/>
      <c r="F16" s="24"/>
      <c r="G16" s="25"/>
      <c r="H16" s="26"/>
      <c r="I16" s="27"/>
      <c r="J16" s="28"/>
      <c r="K16" s="52"/>
      <c r="L16" s="30"/>
      <c r="M16" s="31"/>
      <c r="N16" s="32">
        <f t="shared" si="0"/>
        <v>0</v>
      </c>
      <c r="O16" s="36"/>
      <c r="P16" s="34" t="str">
        <f t="shared" si="1"/>
        <v/>
      </c>
      <c r="Q16" s="2"/>
      <c r="R16" s="55"/>
    </row>
    <row r="17" spans="1:18" ht="30" customHeight="1">
      <c r="A17" s="35">
        <v>7</v>
      </c>
      <c r="B17" s="21"/>
      <c r="C17" s="22"/>
      <c r="D17" s="23"/>
      <c r="E17" s="23"/>
      <c r="F17" s="24"/>
      <c r="G17" s="25"/>
      <c r="H17" s="26"/>
      <c r="I17" s="27"/>
      <c r="J17" s="28"/>
      <c r="K17" s="52"/>
      <c r="L17" s="30"/>
      <c r="M17" s="31"/>
      <c r="N17" s="32">
        <f t="shared" si="0"/>
        <v>0</v>
      </c>
      <c r="O17" s="36"/>
      <c r="P17" s="34" t="str">
        <f t="shared" si="1"/>
        <v/>
      </c>
      <c r="Q17" s="2"/>
      <c r="R17" s="55"/>
    </row>
    <row r="18" spans="1:18" ht="30" customHeight="1">
      <c r="A18" s="35">
        <v>8</v>
      </c>
      <c r="B18" s="21"/>
      <c r="C18" s="22"/>
      <c r="D18" s="23"/>
      <c r="E18" s="23"/>
      <c r="F18" s="24"/>
      <c r="G18" s="25"/>
      <c r="H18" s="26"/>
      <c r="I18" s="27"/>
      <c r="J18" s="28"/>
      <c r="K18" s="52"/>
      <c r="L18" s="30"/>
      <c r="M18" s="31"/>
      <c r="N18" s="32">
        <f t="shared" si="0"/>
        <v>0</v>
      </c>
      <c r="O18" s="36"/>
      <c r="P18" s="34" t="str">
        <f t="shared" si="1"/>
        <v/>
      </c>
      <c r="Q18" s="2"/>
      <c r="R18" s="55"/>
    </row>
    <row r="19" spans="1:18" ht="30" customHeight="1">
      <c r="A19" s="35">
        <v>9</v>
      </c>
      <c r="B19" s="21"/>
      <c r="C19" s="22"/>
      <c r="D19" s="23"/>
      <c r="E19" s="23"/>
      <c r="F19" s="24"/>
      <c r="G19" s="25"/>
      <c r="H19" s="26"/>
      <c r="I19" s="27"/>
      <c r="J19" s="28"/>
      <c r="K19" s="52"/>
      <c r="L19" s="30"/>
      <c r="M19" s="31"/>
      <c r="N19" s="32">
        <f t="shared" si="0"/>
        <v>0</v>
      </c>
      <c r="O19" s="36"/>
      <c r="P19" s="34" t="str">
        <f t="shared" si="1"/>
        <v/>
      </c>
      <c r="Q19" s="2"/>
      <c r="R19" s="55"/>
    </row>
    <row r="20" spans="1:18" ht="30" customHeight="1">
      <c r="A20" s="35">
        <v>10</v>
      </c>
      <c r="B20" s="21"/>
      <c r="C20" s="22"/>
      <c r="D20" s="23"/>
      <c r="E20" s="23"/>
      <c r="F20" s="24"/>
      <c r="G20" s="25"/>
      <c r="H20" s="26"/>
      <c r="I20" s="27"/>
      <c r="J20" s="28"/>
      <c r="K20" s="52"/>
      <c r="L20" s="30"/>
      <c r="M20" s="31"/>
      <c r="N20" s="32">
        <f t="shared" si="0"/>
        <v>0</v>
      </c>
      <c r="O20" s="36"/>
      <c r="P20" s="34" t="str">
        <f t="shared" si="1"/>
        <v/>
      </c>
      <c r="Q20" s="2"/>
      <c r="R20" s="55"/>
    </row>
    <row r="21" spans="1:18" ht="30" customHeight="1">
      <c r="A21" s="35">
        <v>11</v>
      </c>
      <c r="B21" s="21"/>
      <c r="C21" s="22"/>
      <c r="D21" s="22"/>
      <c r="E21" s="23"/>
      <c r="F21" s="24"/>
      <c r="G21" s="25"/>
      <c r="H21" s="26"/>
      <c r="I21" s="27"/>
      <c r="J21" s="29"/>
      <c r="K21" s="30"/>
      <c r="L21" s="30"/>
      <c r="M21" s="31"/>
      <c r="N21" s="32">
        <f t="shared" si="0"/>
        <v>0</v>
      </c>
      <c r="O21" s="36"/>
      <c r="P21" s="34" t="str">
        <f t="shared" si="1"/>
        <v/>
      </c>
      <c r="Q21" s="2"/>
      <c r="R21" s="55"/>
    </row>
    <row r="22" spans="1:18" ht="30" customHeight="1">
      <c r="A22" s="35">
        <v>12</v>
      </c>
      <c r="B22" s="21"/>
      <c r="C22" s="22"/>
      <c r="D22" s="22"/>
      <c r="E22" s="23"/>
      <c r="F22" s="24"/>
      <c r="G22" s="25"/>
      <c r="H22" s="26"/>
      <c r="I22" s="28"/>
      <c r="J22" s="28"/>
      <c r="K22" s="52"/>
      <c r="L22" s="30"/>
      <c r="M22" s="31"/>
      <c r="N22" s="32">
        <f t="shared" si="0"/>
        <v>0</v>
      </c>
      <c r="O22" s="36"/>
      <c r="P22" s="34" t="str">
        <f t="shared" si="1"/>
        <v/>
      </c>
      <c r="Q22" s="2"/>
      <c r="R22" s="55"/>
    </row>
    <row r="23" spans="1:18" ht="30" customHeight="1">
      <c r="A23" s="35">
        <v>13</v>
      </c>
      <c r="B23" s="40"/>
      <c r="C23" s="22"/>
      <c r="D23" s="22"/>
      <c r="E23" s="23"/>
      <c r="F23" s="24"/>
      <c r="G23" s="25"/>
      <c r="H23" s="26"/>
      <c r="I23" s="41"/>
      <c r="J23" s="29"/>
      <c r="K23" s="30"/>
      <c r="L23" s="30"/>
      <c r="M23" s="31"/>
      <c r="N23" s="32">
        <f t="shared" si="0"/>
        <v>0</v>
      </c>
      <c r="O23" s="36"/>
      <c r="P23" s="34" t="str">
        <f t="shared" si="1"/>
        <v/>
      </c>
      <c r="Q23" s="2"/>
      <c r="R23" s="55"/>
    </row>
    <row r="24" spans="1:18" ht="30" customHeight="1">
      <c r="A24" s="35">
        <v>14</v>
      </c>
      <c r="B24" s="40"/>
      <c r="C24" s="22"/>
      <c r="D24" s="22"/>
      <c r="E24" s="23"/>
      <c r="F24" s="24"/>
      <c r="G24" s="25"/>
      <c r="H24" s="26"/>
      <c r="I24" s="41"/>
      <c r="J24" s="29"/>
      <c r="K24" s="30"/>
      <c r="L24" s="30"/>
      <c r="M24" s="31"/>
      <c r="N24" s="32">
        <f t="shared" si="0"/>
        <v>0</v>
      </c>
      <c r="O24" s="36"/>
      <c r="P24" s="34" t="str">
        <f t="shared" si="1"/>
        <v/>
      </c>
      <c r="Q24" s="2"/>
      <c r="R24" s="55"/>
    </row>
    <row r="25" spans="1:18" ht="30" customHeight="1">
      <c r="A25" s="35">
        <v>15</v>
      </c>
      <c r="B25" s="40"/>
      <c r="C25" s="37"/>
      <c r="D25" s="42"/>
      <c r="E25" s="38"/>
      <c r="F25" s="39"/>
      <c r="G25" s="25"/>
      <c r="H25" s="26"/>
      <c r="I25" s="41"/>
      <c r="J25" s="29"/>
      <c r="K25" s="30"/>
      <c r="L25" s="30"/>
      <c r="M25" s="31"/>
      <c r="N25" s="32">
        <f t="shared" si="0"/>
        <v>0</v>
      </c>
      <c r="O25" s="36"/>
      <c r="P25" s="34" t="str">
        <f t="shared" si="1"/>
        <v/>
      </c>
      <c r="Q25" s="2"/>
      <c r="R25" s="55"/>
    </row>
    <row r="26" spans="1:18" ht="30" customHeight="1">
      <c r="A26" s="35">
        <v>16</v>
      </c>
      <c r="B26" s="40"/>
      <c r="C26" s="37"/>
      <c r="D26" s="42"/>
      <c r="E26" s="38"/>
      <c r="F26" s="39"/>
      <c r="G26" s="25"/>
      <c r="H26" s="26"/>
      <c r="I26" s="41"/>
      <c r="J26" s="29"/>
      <c r="K26" s="30"/>
      <c r="L26" s="30"/>
      <c r="M26" s="31"/>
      <c r="N26" s="32">
        <f t="shared" si="0"/>
        <v>0</v>
      </c>
      <c r="O26" s="36"/>
      <c r="P26" s="34" t="str">
        <f t="shared" si="1"/>
        <v/>
      </c>
      <c r="Q26" s="2"/>
      <c r="R26" s="55"/>
    </row>
    <row r="27" spans="1:18" ht="30" customHeight="1">
      <c r="A27" s="35">
        <v>17</v>
      </c>
      <c r="B27" s="40"/>
      <c r="C27" s="37"/>
      <c r="D27" s="42"/>
      <c r="E27" s="38"/>
      <c r="F27" s="39"/>
      <c r="G27" s="25"/>
      <c r="H27" s="26"/>
      <c r="I27" s="41"/>
      <c r="J27" s="29"/>
      <c r="K27" s="30"/>
      <c r="L27" s="30"/>
      <c r="M27" s="31"/>
      <c r="N27" s="32">
        <f t="shared" si="0"/>
        <v>0</v>
      </c>
      <c r="O27" s="36"/>
      <c r="P27" s="34" t="str">
        <f t="shared" si="1"/>
        <v/>
      </c>
      <c r="Q27" s="2"/>
      <c r="R27" s="55"/>
    </row>
    <row r="28" spans="1:18" ht="30" customHeight="1">
      <c r="A28" s="35">
        <v>18</v>
      </c>
      <c r="B28" s="40"/>
      <c r="C28" s="37"/>
      <c r="D28" s="42"/>
      <c r="E28" s="38"/>
      <c r="F28" s="39"/>
      <c r="G28" s="25"/>
      <c r="H28" s="26">
        <f t="shared" ref="H28:H39" si="2">IF($D$3="si",($G$5/$G$6*G28),IF($D$3="no",G28*$G$4,0))</f>
        <v>0</v>
      </c>
      <c r="I28" s="41"/>
      <c r="J28" s="29"/>
      <c r="K28" s="30"/>
      <c r="L28" s="30"/>
      <c r="M28" s="31"/>
      <c r="N28" s="32">
        <f t="shared" si="0"/>
        <v>0</v>
      </c>
      <c r="O28" s="36"/>
      <c r="P28" s="34" t="str">
        <f t="shared" si="1"/>
        <v/>
      </c>
      <c r="Q28" s="2"/>
      <c r="R28" s="55"/>
    </row>
    <row r="29" spans="1:18" ht="30" customHeight="1">
      <c r="A29" s="35">
        <v>19</v>
      </c>
      <c r="B29" s="40"/>
      <c r="C29" s="37"/>
      <c r="D29" s="42"/>
      <c r="E29" s="38"/>
      <c r="F29" s="39"/>
      <c r="G29" s="25"/>
      <c r="H29" s="26">
        <f t="shared" si="2"/>
        <v>0</v>
      </c>
      <c r="I29" s="41"/>
      <c r="J29" s="29"/>
      <c r="K29" s="30"/>
      <c r="L29" s="30"/>
      <c r="M29" s="31"/>
      <c r="N29" s="32">
        <f t="shared" si="0"/>
        <v>0</v>
      </c>
      <c r="O29" s="36"/>
      <c r="P29" s="34" t="str">
        <f t="shared" si="1"/>
        <v/>
      </c>
      <c r="Q29" s="2"/>
      <c r="R29" s="55"/>
    </row>
    <row r="30" spans="1:18" ht="30" customHeight="1">
      <c r="A30" s="35">
        <v>20</v>
      </c>
      <c r="B30" s="40"/>
      <c r="C30" s="37"/>
      <c r="D30" s="42"/>
      <c r="E30" s="38"/>
      <c r="F30" s="39"/>
      <c r="G30" s="25"/>
      <c r="H30" s="26">
        <f t="shared" si="2"/>
        <v>0</v>
      </c>
      <c r="I30" s="41"/>
      <c r="J30" s="29"/>
      <c r="K30" s="30"/>
      <c r="L30" s="30"/>
      <c r="M30" s="31"/>
      <c r="N30" s="32">
        <f t="shared" si="0"/>
        <v>0</v>
      </c>
      <c r="O30" s="36"/>
      <c r="P30" s="34" t="str">
        <f t="shared" si="1"/>
        <v/>
      </c>
      <c r="Q30" s="2"/>
      <c r="R30" s="55"/>
    </row>
    <row r="31" spans="1:18" ht="30" customHeight="1">
      <c r="A31" s="35">
        <v>21</v>
      </c>
      <c r="B31" s="40"/>
      <c r="C31" s="37"/>
      <c r="D31" s="42"/>
      <c r="E31" s="38"/>
      <c r="F31" s="39"/>
      <c r="G31" s="25"/>
      <c r="H31" s="26">
        <f t="shared" si="2"/>
        <v>0</v>
      </c>
      <c r="I31" s="41"/>
      <c r="J31" s="29"/>
      <c r="K31" s="30"/>
      <c r="L31" s="30"/>
      <c r="M31" s="31"/>
      <c r="N31" s="32">
        <f t="shared" si="0"/>
        <v>0</v>
      </c>
      <c r="O31" s="36"/>
      <c r="P31" s="34" t="str">
        <f t="shared" si="1"/>
        <v/>
      </c>
      <c r="Q31" s="2"/>
      <c r="R31" s="55"/>
    </row>
    <row r="32" spans="1:18" ht="30" customHeight="1">
      <c r="A32" s="35">
        <v>22</v>
      </c>
      <c r="B32" s="40"/>
      <c r="C32" s="37"/>
      <c r="D32" s="42"/>
      <c r="E32" s="38"/>
      <c r="F32" s="39"/>
      <c r="G32" s="25"/>
      <c r="H32" s="26">
        <f t="shared" si="2"/>
        <v>0</v>
      </c>
      <c r="I32" s="41"/>
      <c r="J32" s="29"/>
      <c r="K32" s="30"/>
      <c r="L32" s="30"/>
      <c r="M32" s="31"/>
      <c r="N32" s="32">
        <f t="shared" si="0"/>
        <v>0</v>
      </c>
      <c r="O32" s="36"/>
      <c r="P32" s="34" t="str">
        <f t="shared" si="1"/>
        <v/>
      </c>
      <c r="Q32" s="2"/>
      <c r="R32" s="55"/>
    </row>
    <row r="33" spans="1:18" ht="30" customHeight="1">
      <c r="A33" s="35">
        <v>23</v>
      </c>
      <c r="B33" s="40"/>
      <c r="C33" s="37"/>
      <c r="D33" s="42"/>
      <c r="E33" s="38"/>
      <c r="F33" s="39"/>
      <c r="G33" s="25"/>
      <c r="H33" s="26">
        <f t="shared" si="2"/>
        <v>0</v>
      </c>
      <c r="I33" s="41"/>
      <c r="J33" s="29"/>
      <c r="K33" s="30"/>
      <c r="L33" s="30"/>
      <c r="M33" s="31"/>
      <c r="N33" s="32">
        <f t="shared" si="0"/>
        <v>0</v>
      </c>
      <c r="O33" s="36"/>
      <c r="P33" s="34" t="str">
        <f t="shared" si="1"/>
        <v/>
      </c>
      <c r="Q33" s="2"/>
      <c r="R33" s="55"/>
    </row>
    <row r="34" spans="1:18" ht="30" customHeight="1">
      <c r="A34" s="35">
        <v>24</v>
      </c>
      <c r="B34" s="40"/>
      <c r="C34" s="37"/>
      <c r="D34" s="42"/>
      <c r="E34" s="38"/>
      <c r="F34" s="39"/>
      <c r="G34" s="25"/>
      <c r="H34" s="26">
        <f t="shared" si="2"/>
        <v>0</v>
      </c>
      <c r="I34" s="41"/>
      <c r="J34" s="29"/>
      <c r="K34" s="30"/>
      <c r="L34" s="30"/>
      <c r="M34" s="31"/>
      <c r="N34" s="32">
        <f t="shared" si="0"/>
        <v>0</v>
      </c>
      <c r="O34" s="36"/>
      <c r="P34" s="34" t="str">
        <f t="shared" si="1"/>
        <v/>
      </c>
      <c r="Q34" s="2"/>
      <c r="R34" s="55"/>
    </row>
    <row r="35" spans="1:18" ht="30" customHeight="1">
      <c r="A35" s="35">
        <v>25</v>
      </c>
      <c r="B35" s="40"/>
      <c r="C35" s="37"/>
      <c r="D35" s="42"/>
      <c r="E35" s="38"/>
      <c r="F35" s="39"/>
      <c r="G35" s="25"/>
      <c r="H35" s="26">
        <f t="shared" si="2"/>
        <v>0</v>
      </c>
      <c r="I35" s="41"/>
      <c r="J35" s="29"/>
      <c r="K35" s="30"/>
      <c r="L35" s="30"/>
      <c r="M35" s="31"/>
      <c r="N35" s="32">
        <f t="shared" si="0"/>
        <v>0</v>
      </c>
      <c r="O35" s="36"/>
      <c r="P35" s="34" t="str">
        <f t="shared" si="1"/>
        <v/>
      </c>
      <c r="Q35" s="2"/>
      <c r="R35" s="55"/>
    </row>
    <row r="36" spans="1:18" ht="30" customHeight="1">
      <c r="A36" s="35">
        <v>26</v>
      </c>
      <c r="B36" s="40"/>
      <c r="C36" s="37"/>
      <c r="D36" s="42"/>
      <c r="E36" s="38"/>
      <c r="F36" s="39"/>
      <c r="G36" s="25"/>
      <c r="H36" s="26">
        <f t="shared" si="2"/>
        <v>0</v>
      </c>
      <c r="I36" s="41"/>
      <c r="J36" s="29"/>
      <c r="K36" s="30"/>
      <c r="L36" s="30"/>
      <c r="M36" s="31"/>
      <c r="N36" s="32">
        <f t="shared" si="0"/>
        <v>0</v>
      </c>
      <c r="O36" s="36"/>
      <c r="P36" s="34" t="str">
        <f t="shared" si="1"/>
        <v/>
      </c>
      <c r="Q36" s="2"/>
      <c r="R36" s="55"/>
    </row>
    <row r="37" spans="1:18" ht="30" customHeight="1">
      <c r="A37" s="35">
        <v>27</v>
      </c>
      <c r="B37" s="40"/>
      <c r="C37" s="37"/>
      <c r="D37" s="42"/>
      <c r="E37" s="38"/>
      <c r="F37" s="39"/>
      <c r="G37" s="25"/>
      <c r="H37" s="26">
        <f>IF($D$3="si",($G$5/$G$6*G37),IF($D$3="no",G37*$G$4,0))</f>
        <v>0</v>
      </c>
      <c r="I37" s="41"/>
      <c r="J37" s="29"/>
      <c r="K37" s="30"/>
      <c r="L37" s="30"/>
      <c r="M37" s="31"/>
      <c r="N37" s="32">
        <f t="shared" si="0"/>
        <v>0</v>
      </c>
      <c r="O37" s="36"/>
      <c r="P37" s="34" t="str">
        <f t="shared" si="1"/>
        <v/>
      </c>
      <c r="Q37" s="2"/>
      <c r="R37" s="55"/>
    </row>
    <row r="38" spans="1:18" ht="30" customHeight="1">
      <c r="A38" s="35">
        <v>28</v>
      </c>
      <c r="B38" s="40"/>
      <c r="C38" s="37"/>
      <c r="D38" s="42"/>
      <c r="E38" s="38"/>
      <c r="F38" s="39"/>
      <c r="G38" s="25"/>
      <c r="H38" s="26">
        <f t="shared" si="2"/>
        <v>0</v>
      </c>
      <c r="I38" s="41"/>
      <c r="J38" s="29"/>
      <c r="K38" s="30"/>
      <c r="L38" s="30"/>
      <c r="M38" s="31"/>
      <c r="N38" s="32">
        <f t="shared" si="0"/>
        <v>0</v>
      </c>
      <c r="O38" s="36"/>
      <c r="P38" s="34" t="str">
        <f t="shared" si="1"/>
        <v/>
      </c>
      <c r="Q38" s="2"/>
      <c r="R38" s="55"/>
    </row>
    <row r="39" spans="1:18" ht="30" customHeight="1">
      <c r="A39" s="35">
        <v>29</v>
      </c>
      <c r="B39" s="40"/>
      <c r="C39" s="37"/>
      <c r="D39" s="42"/>
      <c r="E39" s="38"/>
      <c r="F39" s="39"/>
      <c r="G39" s="25"/>
      <c r="H39" s="26">
        <f t="shared" si="2"/>
        <v>0</v>
      </c>
      <c r="I39" s="41"/>
      <c r="J39" s="29"/>
      <c r="K39" s="30"/>
      <c r="L39" s="30"/>
      <c r="M39" s="31"/>
      <c r="N39" s="32">
        <f t="shared" si="0"/>
        <v>0</v>
      </c>
      <c r="O39" s="36"/>
      <c r="P39" s="34" t="str">
        <f t="shared" si="1"/>
        <v/>
      </c>
      <c r="Q39" s="2"/>
      <c r="R39" s="55"/>
    </row>
    <row r="40" spans="1:18" ht="30" customHeight="1">
      <c r="A40" s="35">
        <v>30</v>
      </c>
      <c r="B40" s="40"/>
      <c r="C40" s="37"/>
      <c r="D40" s="42"/>
      <c r="E40" s="38"/>
      <c r="F40" s="39"/>
      <c r="G40" s="25"/>
      <c r="H40" s="26">
        <f>IF($D$3="si",($G$5/$G$6*G40),IF($D$3="no",G40*$G$4,0))</f>
        <v>0</v>
      </c>
      <c r="I40" s="41"/>
      <c r="J40" s="29"/>
      <c r="K40" s="30"/>
      <c r="L40" s="30"/>
      <c r="M40" s="31"/>
      <c r="N40" s="32">
        <f t="shared" si="0"/>
        <v>0</v>
      </c>
      <c r="O40" s="36"/>
      <c r="P40" s="34" t="str">
        <f t="shared" si="1"/>
        <v/>
      </c>
      <c r="Q40" s="2"/>
      <c r="R40" s="55"/>
    </row>
    <row r="41" spans="1:18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8">
      <c r="A42" s="63"/>
      <c r="B42" s="64"/>
      <c r="C42" s="65"/>
      <c r="D42" s="66"/>
      <c r="E42" s="66"/>
      <c r="F42" s="67"/>
      <c r="G42" s="68"/>
      <c r="H42" s="69"/>
      <c r="I42" s="70"/>
      <c r="J42" s="70"/>
      <c r="K42" s="70"/>
      <c r="L42" s="70"/>
      <c r="M42" s="70"/>
      <c r="N42" s="71"/>
      <c r="O42" s="72"/>
      <c r="P42" s="73"/>
    </row>
    <row r="43" spans="1:18">
      <c r="A43" s="49"/>
      <c r="B43" s="57" t="s">
        <v>36</v>
      </c>
      <c r="C43" s="57"/>
      <c r="D43" s="57"/>
      <c r="E43" s="50"/>
      <c r="F43" s="50"/>
      <c r="G43" s="57" t="s">
        <v>38</v>
      </c>
      <c r="H43" s="57"/>
      <c r="I43" s="57"/>
      <c r="J43" s="50"/>
      <c r="K43" s="50"/>
      <c r="L43" s="57" t="s">
        <v>37</v>
      </c>
      <c r="M43" s="57"/>
      <c r="N43" s="57"/>
      <c r="O43" s="50"/>
      <c r="P43" s="73"/>
    </row>
    <row r="44" spans="1:18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73"/>
    </row>
    <row r="45" spans="1:18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42 C25:C40">
      <formula1>1</formula1>
      <formula2>0</formula2>
    </dataValidation>
    <dataValidation type="date" operator="greaterThanOrEqual" showErrorMessage="1" errorTitle="Data" error="Inserire una data superiore al 1/11/2000" sqref="B42 B23:B40">
      <formula1>36831</formula1>
      <formula2>0</formula2>
    </dataValidation>
    <dataValidation type="textLength" operator="greaterThan" sqref="F42 F25:F40">
      <formula1>1</formula1>
      <formula2>0</formula2>
    </dataValidation>
    <dataValidation type="textLength" operator="greaterThan" allowBlank="1" showErrorMessage="1" sqref="D42:E42 D25:E40">
      <formula1>1</formula1>
      <formula2>0</formula2>
    </dataValidation>
    <dataValidation type="whole" operator="greaterThanOrEqual" allowBlank="1" showErrorMessage="1" errorTitle="Valore" error="Inserire un numero maggiore o uguale a 0 (zero)!" sqref="N42 N11:N40">
      <formula1>0</formula1>
      <formula2>0</formula2>
    </dataValidation>
    <dataValidation type="decimal" operator="greaterThanOrEqual" allowBlank="1" showErrorMessage="1" errorTitle="Valore" error="Inserire un numero maggiore o uguale a 0 (zero)!" sqref="H42:M42 I23:M40 H11:I11 J11:M12 I17:I22 J13:L22 H12:H40 M18:M22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abSelected="1" view="pageBreakPreview" zoomScale="50" zoomScaleSheetLayoutView="50" workbookViewId="0">
      <pane ySplit="5" topLeftCell="A6" activePane="bottomLeft" state="frozen"/>
      <selection pane="bottomLeft" activeCell="F2" sqref="F2"/>
    </sheetView>
  </sheetViews>
  <sheetFormatPr defaultRowHeight="18.75"/>
  <cols>
    <col min="1" max="1" width="6.7109375" style="1" customWidth="1"/>
    <col min="2" max="2" width="28.7109375" style="2" customWidth="1"/>
    <col min="3" max="3" width="37.28515625" style="2" bestFit="1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7" customFormat="1" ht="65.25" customHeight="1">
      <c r="A1" s="4"/>
      <c r="B1" s="107" t="s">
        <v>0</v>
      </c>
      <c r="C1" s="107"/>
      <c r="D1" s="108" t="s">
        <v>39</v>
      </c>
      <c r="E1" s="108"/>
      <c r="F1" s="44" t="s">
        <v>57</v>
      </c>
      <c r="G1" s="43" t="s">
        <v>53</v>
      </c>
      <c r="L1" s="7" t="s">
        <v>28</v>
      </c>
      <c r="M1" s="3">
        <f>+P1-N7</f>
        <v>0</v>
      </c>
      <c r="N1" s="5" t="s">
        <v>1</v>
      </c>
      <c r="O1" s="6"/>
      <c r="P1" s="46">
        <f>SUM(H7:M7)</f>
        <v>2077.7600000000002</v>
      </c>
      <c r="Q1" s="3" t="s">
        <v>26</v>
      </c>
      <c r="R1" s="110">
        <f>R11</f>
        <v>220.73</v>
      </c>
    </row>
    <row r="2" spans="1:18" s="7" customFormat="1" ht="57.75" customHeight="1">
      <c r="A2" s="4"/>
      <c r="B2" s="109" t="s">
        <v>2</v>
      </c>
      <c r="C2" s="109"/>
      <c r="D2" s="108" t="s">
        <v>41</v>
      </c>
      <c r="E2" s="108"/>
      <c r="F2" s="8"/>
      <c r="G2" s="8"/>
      <c r="N2" s="9" t="s">
        <v>3</v>
      </c>
      <c r="O2" s="10"/>
      <c r="P2" s="11"/>
      <c r="Q2" s="3" t="s">
        <v>25</v>
      </c>
      <c r="R2" s="110"/>
    </row>
    <row r="3" spans="1:18" s="7" customFormat="1" ht="35.25" customHeight="1">
      <c r="A3" s="4"/>
      <c r="B3" s="109" t="s">
        <v>24</v>
      </c>
      <c r="C3" s="109"/>
      <c r="D3" s="108" t="s">
        <v>25</v>
      </c>
      <c r="E3" s="108"/>
      <c r="N3" s="9" t="s">
        <v>4</v>
      </c>
      <c r="O3" s="10"/>
      <c r="P3" s="51">
        <f>+O7</f>
        <v>2077.7600000000002</v>
      </c>
      <c r="Q3" s="12"/>
      <c r="R3" s="110">
        <f>R11</f>
        <v>220.73</v>
      </c>
    </row>
    <row r="4" spans="1:18" s="7" customFormat="1" ht="35.25" customHeight="1" thickBot="1">
      <c r="A4" s="4"/>
      <c r="D4" s="13"/>
      <c r="E4" s="13"/>
      <c r="F4" s="9" t="s">
        <v>19</v>
      </c>
      <c r="G4" s="58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110"/>
    </row>
    <row r="5" spans="1:18" s="7" customFormat="1" ht="43.5" customHeight="1" thickTop="1" thickBot="1">
      <c r="A5" s="4"/>
      <c r="B5" s="18" t="s">
        <v>6</v>
      </c>
      <c r="C5" s="19"/>
      <c r="D5" s="48">
        <v>1</v>
      </c>
      <c r="E5" s="13"/>
      <c r="F5" s="9" t="s">
        <v>7</v>
      </c>
      <c r="G5" s="58">
        <v>1.1100000000000001</v>
      </c>
      <c r="N5" s="88" t="s">
        <v>8</v>
      </c>
      <c r="O5" s="88"/>
      <c r="P5" s="47">
        <f>P1-P2-P3-P4</f>
        <v>0</v>
      </c>
      <c r="Q5" s="12"/>
      <c r="R5" s="110">
        <f>R1-R3</f>
        <v>0</v>
      </c>
    </row>
    <row r="6" spans="1:18" s="7" customFormat="1" ht="43.5" customHeight="1" thickTop="1" thickBot="1">
      <c r="A6" s="4"/>
      <c r="B6" s="45" t="s">
        <v>54</v>
      </c>
      <c r="C6" s="45"/>
      <c r="D6" s="13"/>
      <c r="E6" s="13"/>
      <c r="F6" s="9" t="s">
        <v>9</v>
      </c>
      <c r="G6" s="77">
        <v>11.11</v>
      </c>
      <c r="Q6" s="12"/>
    </row>
    <row r="7" spans="1:18" s="7" customFormat="1" ht="27" customHeight="1" thickTop="1" thickBot="1">
      <c r="A7" s="89" t="s">
        <v>27</v>
      </c>
      <c r="B7" s="90"/>
      <c r="C7" s="91"/>
      <c r="D7" s="92" t="s">
        <v>10</v>
      </c>
      <c r="E7" s="93"/>
      <c r="F7" s="93"/>
      <c r="G7" s="78">
        <f>SUM(G11:G40)</f>
        <v>0</v>
      </c>
      <c r="H7" s="76">
        <f>SUM(H11:H40)</f>
        <v>0</v>
      </c>
      <c r="I7" s="60">
        <f>SUM(I11:I40)</f>
        <v>0</v>
      </c>
      <c r="J7" s="60">
        <f>SUM(J11:J40)</f>
        <v>0</v>
      </c>
      <c r="K7" s="60">
        <f>SUM(K11:K40)</f>
        <v>0</v>
      </c>
      <c r="L7" s="60">
        <f>SUM(L11:L40)</f>
        <v>0</v>
      </c>
      <c r="M7" s="61">
        <f>SUM(M11:M40)</f>
        <v>2077.7600000000002</v>
      </c>
      <c r="N7" s="59">
        <f>SUM(N11:N40)</f>
        <v>2077.7600000000002</v>
      </c>
      <c r="O7" s="62">
        <f>SUM(O11:O40)</f>
        <v>2077.7600000000002</v>
      </c>
      <c r="P7" s="12">
        <f>+N7-SUM(H7:M7)</f>
        <v>0</v>
      </c>
    </row>
    <row r="8" spans="1:18" ht="36" customHeight="1" thickTop="1" thickBot="1">
      <c r="A8" s="94"/>
      <c r="B8" s="95" t="s">
        <v>11</v>
      </c>
      <c r="C8" s="95" t="s">
        <v>12</v>
      </c>
      <c r="D8" s="96" t="s">
        <v>23</v>
      </c>
      <c r="E8" s="95" t="s">
        <v>30</v>
      </c>
      <c r="F8" s="98" t="s">
        <v>29</v>
      </c>
      <c r="G8" s="99" t="s">
        <v>13</v>
      </c>
      <c r="H8" s="101" t="s">
        <v>14</v>
      </c>
      <c r="I8" s="102" t="s">
        <v>32</v>
      </c>
      <c r="J8" s="103" t="s">
        <v>34</v>
      </c>
      <c r="K8" s="103" t="s">
        <v>33</v>
      </c>
      <c r="L8" s="104" t="s">
        <v>20</v>
      </c>
      <c r="M8" s="105"/>
      <c r="N8" s="87" t="s">
        <v>15</v>
      </c>
      <c r="O8" s="106" t="s">
        <v>16</v>
      </c>
      <c r="P8" s="79" t="s">
        <v>17</v>
      </c>
      <c r="Q8" s="2"/>
      <c r="R8" s="80" t="s">
        <v>35</v>
      </c>
    </row>
    <row r="9" spans="1:18" ht="36" customHeight="1" thickTop="1" thickBot="1">
      <c r="A9" s="94"/>
      <c r="B9" s="95" t="s">
        <v>11</v>
      </c>
      <c r="C9" s="95"/>
      <c r="D9" s="97"/>
      <c r="E9" s="95"/>
      <c r="F9" s="98"/>
      <c r="G9" s="100"/>
      <c r="H9" s="101" t="s">
        <v>32</v>
      </c>
      <c r="I9" s="102" t="s">
        <v>32</v>
      </c>
      <c r="J9" s="102"/>
      <c r="K9" s="102" t="s">
        <v>31</v>
      </c>
      <c r="L9" s="83" t="s">
        <v>21</v>
      </c>
      <c r="M9" s="85" t="s">
        <v>22</v>
      </c>
      <c r="N9" s="87"/>
      <c r="O9" s="106"/>
      <c r="P9" s="79"/>
      <c r="Q9" s="2"/>
      <c r="R9" s="81"/>
    </row>
    <row r="10" spans="1:18" ht="37.5" customHeight="1" thickTop="1" thickBot="1">
      <c r="A10" s="94"/>
      <c r="B10" s="95"/>
      <c r="C10" s="95"/>
      <c r="D10" s="97"/>
      <c r="E10" s="95"/>
      <c r="F10" s="98"/>
      <c r="G10" s="75" t="s">
        <v>18</v>
      </c>
      <c r="H10" s="101"/>
      <c r="I10" s="102"/>
      <c r="J10" s="102"/>
      <c r="K10" s="102"/>
      <c r="L10" s="84"/>
      <c r="M10" s="86"/>
      <c r="N10" s="87"/>
      <c r="O10" s="106"/>
      <c r="P10" s="79"/>
      <c r="Q10" s="2"/>
      <c r="R10" s="82"/>
    </row>
    <row r="11" spans="1:18" ht="30" customHeight="1" thickTop="1">
      <c r="A11" s="20">
        <v>1</v>
      </c>
      <c r="B11" s="21">
        <v>41663</v>
      </c>
      <c r="C11" s="22" t="s">
        <v>47</v>
      </c>
      <c r="D11" s="23" t="s">
        <v>45</v>
      </c>
      <c r="E11" s="23" t="s">
        <v>55</v>
      </c>
      <c r="F11" s="24" t="s">
        <v>56</v>
      </c>
      <c r="G11" s="74"/>
      <c r="H11" s="26"/>
      <c r="I11" s="27"/>
      <c r="J11" s="28"/>
      <c r="K11" s="52"/>
      <c r="L11" s="52"/>
      <c r="M11" s="31">
        <v>2077.7600000000002</v>
      </c>
      <c r="N11" s="32">
        <f>SUM(H11:M11)</f>
        <v>2077.7600000000002</v>
      </c>
      <c r="O11" s="33">
        <v>2077.7600000000002</v>
      </c>
      <c r="P11" s="34"/>
      <c r="Q11" s="2"/>
      <c r="R11" s="53">
        <v>220.73</v>
      </c>
    </row>
    <row r="12" spans="1:18" ht="30" customHeight="1">
      <c r="A12" s="35">
        <v>2</v>
      </c>
      <c r="B12" s="21"/>
      <c r="C12" s="22"/>
      <c r="D12" s="23"/>
      <c r="E12" s="23"/>
      <c r="F12" s="24"/>
      <c r="G12" s="25"/>
      <c r="H12" s="26"/>
      <c r="I12" s="27"/>
      <c r="J12" s="28"/>
      <c r="K12" s="52"/>
      <c r="L12" s="30"/>
      <c r="M12" s="31"/>
      <c r="N12" s="32">
        <f t="shared" ref="N12:N40" si="0">SUM(H12:M12)</f>
        <v>0</v>
      </c>
      <c r="O12" s="36"/>
      <c r="P12" s="34"/>
      <c r="Q12" s="2"/>
      <c r="R12" s="53"/>
    </row>
    <row r="13" spans="1:18" ht="30" customHeight="1">
      <c r="A13" s="35">
        <v>3</v>
      </c>
      <c r="B13" s="21"/>
      <c r="C13" s="22"/>
      <c r="D13" s="23"/>
      <c r="E13" s="23"/>
      <c r="F13" s="24"/>
      <c r="G13" s="25"/>
      <c r="H13" s="26"/>
      <c r="I13" s="27"/>
      <c r="J13" s="28"/>
      <c r="K13" s="52"/>
      <c r="L13" s="30"/>
      <c r="M13" s="31"/>
      <c r="N13" s="32">
        <f t="shared" si="0"/>
        <v>0</v>
      </c>
      <c r="O13" s="36"/>
      <c r="P13" s="34" t="str">
        <f t="shared" ref="P13:P40" si="1">IF(F13="Milano","X","")</f>
        <v/>
      </c>
      <c r="Q13" s="2"/>
      <c r="R13" s="54"/>
    </row>
    <row r="14" spans="1:18" ht="30" customHeight="1">
      <c r="A14" s="35">
        <v>4</v>
      </c>
      <c r="B14" s="21"/>
      <c r="C14" s="22"/>
      <c r="D14" s="23"/>
      <c r="E14" s="23"/>
      <c r="F14" s="24"/>
      <c r="G14" s="25"/>
      <c r="H14" s="26"/>
      <c r="I14" s="27"/>
      <c r="J14" s="28"/>
      <c r="K14" s="52"/>
      <c r="L14" s="30"/>
      <c r="M14" s="31"/>
      <c r="N14" s="32">
        <f t="shared" si="0"/>
        <v>0</v>
      </c>
      <c r="O14" s="36"/>
      <c r="P14" s="34" t="str">
        <f t="shared" si="1"/>
        <v/>
      </c>
      <c r="Q14" s="2"/>
      <c r="R14" s="55"/>
    </row>
    <row r="15" spans="1:18" ht="30" customHeight="1">
      <c r="A15" s="35">
        <v>5</v>
      </c>
      <c r="B15" s="21"/>
      <c r="C15" s="22"/>
      <c r="D15" s="23"/>
      <c r="E15" s="23"/>
      <c r="F15" s="24"/>
      <c r="G15" s="25"/>
      <c r="H15" s="26"/>
      <c r="I15" s="27"/>
      <c r="J15" s="28"/>
      <c r="K15" s="52"/>
      <c r="L15" s="30"/>
      <c r="M15" s="31"/>
      <c r="N15" s="32">
        <f t="shared" si="0"/>
        <v>0</v>
      </c>
      <c r="O15" s="36"/>
      <c r="P15" s="34" t="str">
        <f t="shared" si="1"/>
        <v/>
      </c>
      <c r="Q15" s="2"/>
      <c r="R15" s="56"/>
    </row>
    <row r="16" spans="1:18" ht="30" customHeight="1">
      <c r="A16" s="35">
        <v>6</v>
      </c>
      <c r="B16" s="21"/>
      <c r="C16" s="22"/>
      <c r="D16" s="23"/>
      <c r="E16" s="23"/>
      <c r="F16" s="24"/>
      <c r="G16" s="25"/>
      <c r="H16" s="26"/>
      <c r="I16" s="27"/>
      <c r="J16" s="28"/>
      <c r="K16" s="52"/>
      <c r="L16" s="30"/>
      <c r="M16" s="31"/>
      <c r="N16" s="32">
        <f t="shared" si="0"/>
        <v>0</v>
      </c>
      <c r="O16" s="36"/>
      <c r="P16" s="34" t="str">
        <f t="shared" si="1"/>
        <v/>
      </c>
      <c r="Q16" s="2"/>
      <c r="R16" s="55"/>
    </row>
    <row r="17" spans="1:18" ht="30" customHeight="1">
      <c r="A17" s="35">
        <v>7</v>
      </c>
      <c r="B17" s="21"/>
      <c r="C17" s="22"/>
      <c r="D17" s="23"/>
      <c r="E17" s="23"/>
      <c r="F17" s="24"/>
      <c r="G17" s="25"/>
      <c r="H17" s="26"/>
      <c r="I17" s="27"/>
      <c r="J17" s="28"/>
      <c r="K17" s="52"/>
      <c r="L17" s="30"/>
      <c r="M17" s="31"/>
      <c r="N17" s="32">
        <f t="shared" si="0"/>
        <v>0</v>
      </c>
      <c r="O17" s="36"/>
      <c r="P17" s="34" t="str">
        <f t="shared" si="1"/>
        <v/>
      </c>
      <c r="Q17" s="2"/>
      <c r="R17" s="55"/>
    </row>
    <row r="18" spans="1:18" ht="30" customHeight="1">
      <c r="A18" s="35">
        <v>8</v>
      </c>
      <c r="B18" s="21"/>
      <c r="C18" s="22"/>
      <c r="D18" s="23"/>
      <c r="E18" s="23"/>
      <c r="F18" s="24"/>
      <c r="G18" s="25"/>
      <c r="H18" s="26"/>
      <c r="I18" s="27"/>
      <c r="J18" s="28"/>
      <c r="K18" s="52"/>
      <c r="L18" s="30"/>
      <c r="M18" s="31"/>
      <c r="N18" s="32">
        <f t="shared" si="0"/>
        <v>0</v>
      </c>
      <c r="O18" s="36"/>
      <c r="P18" s="34" t="str">
        <f t="shared" si="1"/>
        <v/>
      </c>
      <c r="Q18" s="2"/>
      <c r="R18" s="55"/>
    </row>
    <row r="19" spans="1:18" ht="30" customHeight="1">
      <c r="A19" s="35">
        <v>9</v>
      </c>
      <c r="B19" s="21"/>
      <c r="C19" s="22"/>
      <c r="D19" s="23"/>
      <c r="E19" s="23"/>
      <c r="F19" s="24"/>
      <c r="G19" s="25"/>
      <c r="H19" s="26"/>
      <c r="I19" s="27"/>
      <c r="J19" s="28"/>
      <c r="K19" s="52"/>
      <c r="L19" s="30"/>
      <c r="M19" s="31"/>
      <c r="N19" s="32">
        <f t="shared" si="0"/>
        <v>0</v>
      </c>
      <c r="O19" s="36"/>
      <c r="P19" s="34" t="str">
        <f t="shared" si="1"/>
        <v/>
      </c>
      <c r="Q19" s="2"/>
      <c r="R19" s="55"/>
    </row>
    <row r="20" spans="1:18" ht="30" customHeight="1">
      <c r="A20" s="35">
        <v>10</v>
      </c>
      <c r="B20" s="21"/>
      <c r="C20" s="22"/>
      <c r="D20" s="23"/>
      <c r="E20" s="23"/>
      <c r="F20" s="24"/>
      <c r="G20" s="25"/>
      <c r="H20" s="26"/>
      <c r="I20" s="27"/>
      <c r="J20" s="28"/>
      <c r="K20" s="52"/>
      <c r="L20" s="30"/>
      <c r="M20" s="31"/>
      <c r="N20" s="32">
        <f t="shared" si="0"/>
        <v>0</v>
      </c>
      <c r="O20" s="36"/>
      <c r="P20" s="34" t="str">
        <f t="shared" si="1"/>
        <v/>
      </c>
      <c r="Q20" s="2"/>
      <c r="R20" s="55"/>
    </row>
    <row r="21" spans="1:18" ht="30" customHeight="1">
      <c r="A21" s="35"/>
      <c r="B21" s="21"/>
      <c r="C21" s="22"/>
      <c r="D21" s="22"/>
      <c r="E21" s="23"/>
      <c r="F21" s="24"/>
      <c r="G21" s="25"/>
      <c r="H21" s="26"/>
      <c r="I21" s="27"/>
      <c r="J21" s="29"/>
      <c r="K21" s="30"/>
      <c r="L21" s="30"/>
      <c r="M21" s="31"/>
      <c r="N21" s="32">
        <f t="shared" si="0"/>
        <v>0</v>
      </c>
      <c r="O21" s="36"/>
      <c r="P21" s="34" t="str">
        <f t="shared" si="1"/>
        <v/>
      </c>
      <c r="Q21" s="2"/>
      <c r="R21" s="55"/>
    </row>
    <row r="22" spans="1:18" ht="30" customHeight="1">
      <c r="A22" s="35"/>
      <c r="B22" s="21"/>
      <c r="C22" s="22"/>
      <c r="D22" s="22"/>
      <c r="E22" s="23"/>
      <c r="F22" s="24"/>
      <c r="G22" s="25"/>
      <c r="H22" s="26"/>
      <c r="I22" s="28"/>
      <c r="J22" s="28"/>
      <c r="K22" s="52"/>
      <c r="L22" s="30"/>
      <c r="M22" s="31"/>
      <c r="N22" s="32">
        <f t="shared" si="0"/>
        <v>0</v>
      </c>
      <c r="O22" s="36"/>
      <c r="P22" s="34" t="str">
        <f t="shared" si="1"/>
        <v/>
      </c>
      <c r="Q22" s="2"/>
      <c r="R22" s="55"/>
    </row>
    <row r="23" spans="1:18" ht="30" customHeight="1">
      <c r="A23" s="35"/>
      <c r="B23" s="40"/>
      <c r="C23" s="22"/>
      <c r="D23" s="22"/>
      <c r="E23" s="23"/>
      <c r="F23" s="24"/>
      <c r="G23" s="25"/>
      <c r="H23" s="26"/>
      <c r="I23" s="41"/>
      <c r="J23" s="29"/>
      <c r="K23" s="30"/>
      <c r="L23" s="30"/>
      <c r="M23" s="31"/>
      <c r="N23" s="32">
        <f t="shared" si="0"/>
        <v>0</v>
      </c>
      <c r="O23" s="36"/>
      <c r="P23" s="34" t="str">
        <f t="shared" si="1"/>
        <v/>
      </c>
      <c r="Q23" s="2"/>
      <c r="R23" s="55"/>
    </row>
    <row r="24" spans="1:18" ht="30" customHeight="1">
      <c r="A24" s="35"/>
      <c r="B24" s="40"/>
      <c r="C24" s="22"/>
      <c r="D24" s="22"/>
      <c r="E24" s="23"/>
      <c r="F24" s="24"/>
      <c r="G24" s="25"/>
      <c r="H24" s="26"/>
      <c r="I24" s="41"/>
      <c r="J24" s="29"/>
      <c r="K24" s="30"/>
      <c r="L24" s="30"/>
      <c r="M24" s="31"/>
      <c r="N24" s="32">
        <f t="shared" si="0"/>
        <v>0</v>
      </c>
      <c r="O24" s="36"/>
      <c r="P24" s="34" t="str">
        <f t="shared" si="1"/>
        <v/>
      </c>
      <c r="Q24" s="2"/>
      <c r="R24" s="55"/>
    </row>
    <row r="25" spans="1:18" ht="30" customHeight="1">
      <c r="A25" s="35">
        <v>15</v>
      </c>
      <c r="B25" s="40"/>
      <c r="C25" s="37"/>
      <c r="D25" s="42"/>
      <c r="E25" s="38"/>
      <c r="F25" s="39"/>
      <c r="G25" s="25"/>
      <c r="H25" s="26"/>
      <c r="I25" s="41"/>
      <c r="J25" s="29"/>
      <c r="K25" s="30"/>
      <c r="L25" s="30"/>
      <c r="M25" s="31"/>
      <c r="N25" s="32">
        <f t="shared" si="0"/>
        <v>0</v>
      </c>
      <c r="O25" s="36"/>
      <c r="P25" s="34" t="str">
        <f t="shared" si="1"/>
        <v/>
      </c>
      <c r="Q25" s="2"/>
      <c r="R25" s="55"/>
    </row>
    <row r="26" spans="1:18" ht="30" customHeight="1">
      <c r="A26" s="35">
        <v>16</v>
      </c>
      <c r="B26" s="40"/>
      <c r="C26" s="37"/>
      <c r="D26" s="42"/>
      <c r="E26" s="38"/>
      <c r="F26" s="39"/>
      <c r="G26" s="25"/>
      <c r="H26" s="26"/>
      <c r="I26" s="41"/>
      <c r="J26" s="29"/>
      <c r="K26" s="30"/>
      <c r="L26" s="30"/>
      <c r="M26" s="31"/>
      <c r="N26" s="32">
        <f t="shared" si="0"/>
        <v>0</v>
      </c>
      <c r="O26" s="36"/>
      <c r="P26" s="34" t="str">
        <f t="shared" si="1"/>
        <v/>
      </c>
      <c r="Q26" s="2"/>
      <c r="R26" s="55"/>
    </row>
    <row r="27" spans="1:18" ht="30" customHeight="1">
      <c r="A27" s="35">
        <v>17</v>
      </c>
      <c r="B27" s="40"/>
      <c r="C27" s="37"/>
      <c r="D27" s="42"/>
      <c r="E27" s="38"/>
      <c r="F27" s="39"/>
      <c r="G27" s="25"/>
      <c r="H27" s="26"/>
      <c r="I27" s="41"/>
      <c r="J27" s="29"/>
      <c r="K27" s="30"/>
      <c r="L27" s="30"/>
      <c r="M27" s="31"/>
      <c r="N27" s="32">
        <f t="shared" si="0"/>
        <v>0</v>
      </c>
      <c r="O27" s="36"/>
      <c r="P27" s="34" t="str">
        <f t="shared" si="1"/>
        <v/>
      </c>
      <c r="Q27" s="2"/>
      <c r="R27" s="55"/>
    </row>
    <row r="28" spans="1:18" ht="30" customHeight="1">
      <c r="A28" s="35">
        <v>18</v>
      </c>
      <c r="B28" s="40"/>
      <c r="C28" s="37"/>
      <c r="D28" s="42"/>
      <c r="E28" s="38"/>
      <c r="F28" s="39"/>
      <c r="G28" s="25"/>
      <c r="H28" s="26">
        <f t="shared" ref="H28:H39" si="2">IF($D$3="si",($G$5/$G$6*G28),IF($D$3="no",G28*$G$4,0))</f>
        <v>0</v>
      </c>
      <c r="I28" s="41"/>
      <c r="J28" s="29"/>
      <c r="K28" s="30"/>
      <c r="L28" s="30"/>
      <c r="M28" s="31"/>
      <c r="N28" s="32">
        <f t="shared" si="0"/>
        <v>0</v>
      </c>
      <c r="O28" s="36"/>
      <c r="P28" s="34" t="str">
        <f t="shared" si="1"/>
        <v/>
      </c>
      <c r="Q28" s="2"/>
      <c r="R28" s="55"/>
    </row>
    <row r="29" spans="1:18" ht="30" customHeight="1">
      <c r="A29" s="35">
        <v>19</v>
      </c>
      <c r="B29" s="40"/>
      <c r="C29" s="37"/>
      <c r="D29" s="42"/>
      <c r="E29" s="38"/>
      <c r="F29" s="39"/>
      <c r="G29" s="25"/>
      <c r="H29" s="26">
        <f t="shared" si="2"/>
        <v>0</v>
      </c>
      <c r="I29" s="41"/>
      <c r="J29" s="29"/>
      <c r="K29" s="30"/>
      <c r="L29" s="30"/>
      <c r="M29" s="31"/>
      <c r="N29" s="32">
        <f t="shared" si="0"/>
        <v>0</v>
      </c>
      <c r="O29" s="36"/>
      <c r="P29" s="34" t="str">
        <f t="shared" si="1"/>
        <v/>
      </c>
      <c r="Q29" s="2"/>
      <c r="R29" s="55"/>
    </row>
    <row r="30" spans="1:18" ht="30" customHeight="1">
      <c r="A30" s="35">
        <v>20</v>
      </c>
      <c r="B30" s="40"/>
      <c r="C30" s="37"/>
      <c r="D30" s="42"/>
      <c r="E30" s="38"/>
      <c r="F30" s="39"/>
      <c r="G30" s="25"/>
      <c r="H30" s="26">
        <f t="shared" si="2"/>
        <v>0</v>
      </c>
      <c r="I30" s="41"/>
      <c r="J30" s="29"/>
      <c r="K30" s="30"/>
      <c r="L30" s="30"/>
      <c r="M30" s="31"/>
      <c r="N30" s="32">
        <f t="shared" si="0"/>
        <v>0</v>
      </c>
      <c r="O30" s="36"/>
      <c r="P30" s="34" t="str">
        <f t="shared" si="1"/>
        <v/>
      </c>
      <c r="Q30" s="2"/>
      <c r="R30" s="55"/>
    </row>
    <row r="31" spans="1:18" ht="30" customHeight="1">
      <c r="A31" s="35">
        <v>21</v>
      </c>
      <c r="B31" s="40"/>
      <c r="C31" s="37"/>
      <c r="D31" s="42"/>
      <c r="E31" s="38"/>
      <c r="F31" s="39"/>
      <c r="G31" s="25"/>
      <c r="H31" s="26">
        <f t="shared" si="2"/>
        <v>0</v>
      </c>
      <c r="I31" s="41"/>
      <c r="J31" s="29"/>
      <c r="K31" s="30"/>
      <c r="L31" s="30"/>
      <c r="M31" s="31"/>
      <c r="N31" s="32">
        <f t="shared" si="0"/>
        <v>0</v>
      </c>
      <c r="O31" s="36"/>
      <c r="P31" s="34" t="str">
        <f t="shared" si="1"/>
        <v/>
      </c>
      <c r="Q31" s="2"/>
      <c r="R31" s="55"/>
    </row>
    <row r="32" spans="1:18" ht="30" customHeight="1">
      <c r="A32" s="35">
        <v>22</v>
      </c>
      <c r="B32" s="40"/>
      <c r="C32" s="37"/>
      <c r="D32" s="42"/>
      <c r="E32" s="38"/>
      <c r="F32" s="39"/>
      <c r="G32" s="25"/>
      <c r="H32" s="26">
        <f t="shared" si="2"/>
        <v>0</v>
      </c>
      <c r="I32" s="41"/>
      <c r="J32" s="29"/>
      <c r="K32" s="30"/>
      <c r="L32" s="30"/>
      <c r="M32" s="31"/>
      <c r="N32" s="32">
        <f t="shared" si="0"/>
        <v>0</v>
      </c>
      <c r="O32" s="36"/>
      <c r="P32" s="34" t="str">
        <f t="shared" si="1"/>
        <v/>
      </c>
      <c r="Q32" s="2"/>
      <c r="R32" s="55"/>
    </row>
    <row r="33" spans="1:18" ht="30" customHeight="1">
      <c r="A33" s="35">
        <v>23</v>
      </c>
      <c r="B33" s="40"/>
      <c r="C33" s="37"/>
      <c r="D33" s="42"/>
      <c r="E33" s="38"/>
      <c r="F33" s="39"/>
      <c r="G33" s="25"/>
      <c r="H33" s="26">
        <f t="shared" si="2"/>
        <v>0</v>
      </c>
      <c r="I33" s="41"/>
      <c r="J33" s="29"/>
      <c r="K33" s="30"/>
      <c r="L33" s="30"/>
      <c r="M33" s="31"/>
      <c r="N33" s="32">
        <f t="shared" si="0"/>
        <v>0</v>
      </c>
      <c r="O33" s="36"/>
      <c r="P33" s="34" t="str">
        <f t="shared" si="1"/>
        <v/>
      </c>
      <c r="Q33" s="2"/>
      <c r="R33" s="55"/>
    </row>
    <row r="34" spans="1:18" ht="30" customHeight="1">
      <c r="A34" s="35">
        <v>24</v>
      </c>
      <c r="B34" s="40"/>
      <c r="C34" s="37"/>
      <c r="D34" s="42"/>
      <c r="E34" s="38"/>
      <c r="F34" s="39"/>
      <c r="G34" s="25"/>
      <c r="H34" s="26">
        <f t="shared" si="2"/>
        <v>0</v>
      </c>
      <c r="I34" s="41"/>
      <c r="J34" s="29"/>
      <c r="K34" s="30"/>
      <c r="L34" s="30"/>
      <c r="M34" s="31"/>
      <c r="N34" s="32">
        <f t="shared" si="0"/>
        <v>0</v>
      </c>
      <c r="O34" s="36"/>
      <c r="P34" s="34" t="str">
        <f t="shared" si="1"/>
        <v/>
      </c>
      <c r="Q34" s="2"/>
      <c r="R34" s="55"/>
    </row>
    <row r="35" spans="1:18" ht="30" customHeight="1">
      <c r="A35" s="35">
        <v>25</v>
      </c>
      <c r="B35" s="40"/>
      <c r="C35" s="37"/>
      <c r="D35" s="42"/>
      <c r="E35" s="38"/>
      <c r="F35" s="39"/>
      <c r="G35" s="25"/>
      <c r="H35" s="26">
        <f t="shared" si="2"/>
        <v>0</v>
      </c>
      <c r="I35" s="41"/>
      <c r="J35" s="29"/>
      <c r="K35" s="30"/>
      <c r="L35" s="30"/>
      <c r="M35" s="31"/>
      <c r="N35" s="32">
        <f t="shared" si="0"/>
        <v>0</v>
      </c>
      <c r="O35" s="36"/>
      <c r="P35" s="34" t="str">
        <f t="shared" si="1"/>
        <v/>
      </c>
      <c r="Q35" s="2"/>
      <c r="R35" s="55"/>
    </row>
    <row r="36" spans="1:18" ht="30" customHeight="1">
      <c r="A36" s="35">
        <v>26</v>
      </c>
      <c r="B36" s="40"/>
      <c r="C36" s="37"/>
      <c r="D36" s="42"/>
      <c r="E36" s="38"/>
      <c r="F36" s="39"/>
      <c r="G36" s="25"/>
      <c r="H36" s="26">
        <f t="shared" si="2"/>
        <v>0</v>
      </c>
      <c r="I36" s="41"/>
      <c r="J36" s="29"/>
      <c r="K36" s="30"/>
      <c r="L36" s="30"/>
      <c r="M36" s="31"/>
      <c r="N36" s="32">
        <f t="shared" si="0"/>
        <v>0</v>
      </c>
      <c r="O36" s="36"/>
      <c r="P36" s="34" t="str">
        <f t="shared" si="1"/>
        <v/>
      </c>
      <c r="Q36" s="2"/>
      <c r="R36" s="55"/>
    </row>
    <row r="37" spans="1:18" ht="30" customHeight="1">
      <c r="A37" s="35">
        <v>27</v>
      </c>
      <c r="B37" s="40"/>
      <c r="C37" s="37"/>
      <c r="D37" s="42"/>
      <c r="E37" s="38"/>
      <c r="F37" s="39"/>
      <c r="G37" s="25"/>
      <c r="H37" s="26">
        <f>IF($D$3="si",($G$5/$G$6*G37),IF($D$3="no",G37*$G$4,0))</f>
        <v>0</v>
      </c>
      <c r="I37" s="41"/>
      <c r="J37" s="29"/>
      <c r="K37" s="30"/>
      <c r="L37" s="30"/>
      <c r="M37" s="31"/>
      <c r="N37" s="32">
        <f t="shared" si="0"/>
        <v>0</v>
      </c>
      <c r="O37" s="36"/>
      <c r="P37" s="34" t="str">
        <f t="shared" si="1"/>
        <v/>
      </c>
      <c r="Q37" s="2"/>
      <c r="R37" s="55"/>
    </row>
    <row r="38" spans="1:18" ht="30" customHeight="1">
      <c r="A38" s="35">
        <v>28</v>
      </c>
      <c r="B38" s="40"/>
      <c r="C38" s="37"/>
      <c r="D38" s="42"/>
      <c r="E38" s="38"/>
      <c r="F38" s="39"/>
      <c r="G38" s="25"/>
      <c r="H38" s="26">
        <f t="shared" si="2"/>
        <v>0</v>
      </c>
      <c r="I38" s="41"/>
      <c r="J38" s="29"/>
      <c r="K38" s="30"/>
      <c r="L38" s="30"/>
      <c r="M38" s="31"/>
      <c r="N38" s="32">
        <f t="shared" si="0"/>
        <v>0</v>
      </c>
      <c r="O38" s="36"/>
      <c r="P38" s="34" t="str">
        <f t="shared" si="1"/>
        <v/>
      </c>
      <c r="Q38" s="2"/>
      <c r="R38" s="55"/>
    </row>
    <row r="39" spans="1:18" ht="30" customHeight="1">
      <c r="A39" s="35">
        <v>29</v>
      </c>
      <c r="B39" s="40"/>
      <c r="C39" s="37"/>
      <c r="D39" s="42"/>
      <c r="E39" s="38"/>
      <c r="F39" s="39"/>
      <c r="G39" s="25"/>
      <c r="H39" s="26">
        <f t="shared" si="2"/>
        <v>0</v>
      </c>
      <c r="I39" s="41"/>
      <c r="J39" s="29"/>
      <c r="K39" s="30"/>
      <c r="L39" s="30"/>
      <c r="M39" s="31"/>
      <c r="N39" s="32">
        <f t="shared" si="0"/>
        <v>0</v>
      </c>
      <c r="O39" s="36"/>
      <c r="P39" s="34" t="str">
        <f t="shared" si="1"/>
        <v/>
      </c>
      <c r="Q39" s="2"/>
      <c r="R39" s="55"/>
    </row>
    <row r="40" spans="1:18" ht="30" customHeight="1">
      <c r="A40" s="35">
        <v>30</v>
      </c>
      <c r="B40" s="40"/>
      <c r="C40" s="37"/>
      <c r="D40" s="42"/>
      <c r="E40" s="38"/>
      <c r="F40" s="39"/>
      <c r="G40" s="25"/>
      <c r="H40" s="26">
        <f>IF($D$3="si",($G$5/$G$6*G40),IF($D$3="no",G40*$G$4,0))</f>
        <v>0</v>
      </c>
      <c r="I40" s="41"/>
      <c r="J40" s="29"/>
      <c r="K40" s="30"/>
      <c r="L40" s="30"/>
      <c r="M40" s="31"/>
      <c r="N40" s="32">
        <f t="shared" si="0"/>
        <v>0</v>
      </c>
      <c r="O40" s="36"/>
      <c r="P40" s="34" t="str">
        <f t="shared" si="1"/>
        <v/>
      </c>
      <c r="Q40" s="2"/>
      <c r="R40" s="55"/>
    </row>
    <row r="41" spans="1:18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8">
      <c r="A42" s="63"/>
      <c r="B42" s="64"/>
      <c r="C42" s="65"/>
      <c r="D42" s="66"/>
      <c r="E42" s="66"/>
      <c r="F42" s="67"/>
      <c r="G42" s="68"/>
      <c r="H42" s="69"/>
      <c r="I42" s="70"/>
      <c r="J42" s="70"/>
      <c r="K42" s="70"/>
      <c r="L42" s="70"/>
      <c r="M42" s="70"/>
      <c r="N42" s="71"/>
      <c r="O42" s="72"/>
      <c r="P42" s="73"/>
    </row>
    <row r="43" spans="1:18">
      <c r="A43" s="49"/>
      <c r="B43" s="57" t="s">
        <v>36</v>
      </c>
      <c r="C43" s="57"/>
      <c r="D43" s="57"/>
      <c r="E43" s="50"/>
      <c r="F43" s="50"/>
      <c r="G43" s="57" t="s">
        <v>38</v>
      </c>
      <c r="H43" s="57"/>
      <c r="I43" s="57"/>
      <c r="J43" s="50"/>
      <c r="K43" s="50"/>
      <c r="L43" s="57" t="s">
        <v>37</v>
      </c>
      <c r="M43" s="57"/>
      <c r="N43" s="57"/>
      <c r="O43" s="50"/>
      <c r="P43" s="73"/>
    </row>
    <row r="44" spans="1:18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73"/>
    </row>
    <row r="45" spans="1:18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</sheetData>
  <mergeCells count="27">
    <mergeCell ref="P8:P10"/>
    <mergeCell ref="R8:R10"/>
    <mergeCell ref="L9:L10"/>
    <mergeCell ref="M9:M10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42:M42 I23:M40 H11:I11 J11:M12 I17:I22 J13:L22 H12:H40 M18:M22">
      <formula1>0</formula1>
      <formula2>0</formula2>
    </dataValidation>
    <dataValidation type="whole" operator="greaterThanOrEqual" allowBlank="1" showErrorMessage="1" errorTitle="Valore" error="Inserire un numero maggiore o uguale a 0 (zero)!" sqref="N42 N11:N40">
      <formula1>0</formula1>
      <formula2>0</formula2>
    </dataValidation>
    <dataValidation type="textLength" operator="greaterThan" allowBlank="1" showErrorMessage="1" sqref="D42:E42 D25:E40">
      <formula1>1</formula1>
      <formula2>0</formula2>
    </dataValidation>
    <dataValidation type="textLength" operator="greaterThan" sqref="F42 F25:F40">
      <formula1>1</formula1>
      <formula2>0</formula2>
    </dataValidation>
    <dataValidation type="date" operator="greaterThanOrEqual" showErrorMessage="1" errorTitle="Data" error="Inserire una data superiore al 1/11/2000" sqref="B42 B23:B40">
      <formula1>36831</formula1>
      <formula2>0</formula2>
    </dataValidation>
    <dataValidation type="textLength" operator="greaterThan" allowBlank="1" sqref="C42 C25:C4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Nota Spese EUR</vt:lpstr>
      <vt:lpstr>Nota Spese TRY</vt:lpstr>
      <vt:lpstr>Nota Spese EGP</vt:lpstr>
      <vt:lpstr>'Nota Spese EGP'!Area_stampa</vt:lpstr>
      <vt:lpstr>'Nota Spese EUR'!Area_stampa</vt:lpstr>
      <vt:lpstr>'Nota Spese TRY'!Area_stampa</vt:lpstr>
      <vt:lpstr>'Nota Spese EGP'!Titoli_stampa</vt:lpstr>
      <vt:lpstr>'Nota Spese EUR'!Titoli_stampa</vt:lpstr>
      <vt:lpstr>'Nota Spese TRY'!Titoli_stampa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 Gallucci</cp:lastModifiedBy>
  <cp:revision>1</cp:revision>
  <cp:lastPrinted>2014-02-03T18:19:51Z</cp:lastPrinted>
  <dcterms:created xsi:type="dcterms:W3CDTF">2007-03-06T14:42:56Z</dcterms:created>
  <dcterms:modified xsi:type="dcterms:W3CDTF">2014-02-03T18:36:41Z</dcterms:modified>
</cp:coreProperties>
</file>