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8130" tabRatio="433" activeTab="2"/>
  </bookViews>
  <sheets>
    <sheet name="Anticipi EUR" sheetId="1" r:id="rId1"/>
    <sheet name="Anticipi USD" sheetId="5" r:id="rId2"/>
    <sheet name="Anticipi EGP" sheetId="6" r:id="rId3"/>
  </sheets>
  <definedNames>
    <definedName name="_xlnm.Print_Area" localSheetId="2">'Anticipi EGP'!$A$1:$R$45</definedName>
    <definedName name="_xlnm.Print_Area" localSheetId="0">'Anticipi EUR'!$A$1:$S$94</definedName>
    <definedName name="_xlnm.Print_Area" localSheetId="1">'Anticipi USD'!$A$1:$R$45</definedName>
    <definedName name="_xlnm.Print_Titles" localSheetId="2">'Anticipi EGP'!$1:$10</definedName>
    <definedName name="_xlnm.Print_Titles" localSheetId="0">'Anticipi EUR'!$7:$10</definedName>
    <definedName name="_xlnm.Print_Titles" localSheetId="1">'Anticipi USD'!$1:$10</definedName>
  </definedNames>
  <calcPr calcId="125725"/>
</workbook>
</file>

<file path=xl/calcChain.xml><?xml version="1.0" encoding="utf-8"?>
<calcChain xmlns="http://schemas.openxmlformats.org/spreadsheetml/2006/main">
  <c r="R1" i="6"/>
  <c r="R5" s="1"/>
  <c r="R5" i="5"/>
  <c r="R1"/>
  <c r="P40" i="6" l="1"/>
  <c r="H40"/>
  <c r="N40" s="1"/>
  <c r="P39"/>
  <c r="H39"/>
  <c r="N39" s="1"/>
  <c r="P38"/>
  <c r="H38"/>
  <c r="N38" s="1"/>
  <c r="P37"/>
  <c r="H37"/>
  <c r="N37" s="1"/>
  <c r="P36"/>
  <c r="H36"/>
  <c r="N36" s="1"/>
  <c r="P35"/>
  <c r="H35"/>
  <c r="N35" s="1"/>
  <c r="P34"/>
  <c r="H34"/>
  <c r="N34" s="1"/>
  <c r="P33"/>
  <c r="H33"/>
  <c r="N33" s="1"/>
  <c r="P32"/>
  <c r="H32"/>
  <c r="N32" s="1"/>
  <c r="P31"/>
  <c r="H31"/>
  <c r="N31" s="1"/>
  <c r="P30"/>
  <c r="H30"/>
  <c r="N30" s="1"/>
  <c r="P29"/>
  <c r="H29"/>
  <c r="N29" s="1"/>
  <c r="P28"/>
  <c r="H28"/>
  <c r="N28" s="1"/>
  <c r="P27"/>
  <c r="H27"/>
  <c r="N27" s="1"/>
  <c r="P26"/>
  <c r="H26"/>
  <c r="N26" s="1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N12"/>
  <c r="H11"/>
  <c r="N11" s="1"/>
  <c r="O7"/>
  <c r="P3" s="1"/>
  <c r="M7"/>
  <c r="L7"/>
  <c r="K7"/>
  <c r="J7"/>
  <c r="I7"/>
  <c r="H7"/>
  <c r="G7"/>
  <c r="P1" l="1"/>
  <c r="P5" s="1"/>
  <c r="N7"/>
  <c r="P7" s="1"/>
  <c r="P40" i="5"/>
  <c r="H40"/>
  <c r="N40" s="1"/>
  <c r="P39"/>
  <c r="H39"/>
  <c r="N39" s="1"/>
  <c r="P38"/>
  <c r="N38"/>
  <c r="H38"/>
  <c r="P37"/>
  <c r="H37"/>
  <c r="N37" s="1"/>
  <c r="P36"/>
  <c r="H36"/>
  <c r="N36" s="1"/>
  <c r="P35"/>
  <c r="H35"/>
  <c r="N35" s="1"/>
  <c r="P34"/>
  <c r="N34"/>
  <c r="H34"/>
  <c r="P33"/>
  <c r="H33"/>
  <c r="N33" s="1"/>
  <c r="P32"/>
  <c r="H32"/>
  <c r="N32" s="1"/>
  <c r="P31"/>
  <c r="H31"/>
  <c r="N31" s="1"/>
  <c r="P30"/>
  <c r="N30"/>
  <c r="H30"/>
  <c r="P29"/>
  <c r="H29"/>
  <c r="N29" s="1"/>
  <c r="P28"/>
  <c r="H28"/>
  <c r="N28" s="1"/>
  <c r="P27"/>
  <c r="H27"/>
  <c r="N27" s="1"/>
  <c r="P26"/>
  <c r="N26"/>
  <c r="H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N12"/>
  <c r="H11"/>
  <c r="H7" s="1"/>
  <c r="O7"/>
  <c r="P3" s="1"/>
  <c r="M7"/>
  <c r="L7"/>
  <c r="K7"/>
  <c r="J7"/>
  <c r="I7"/>
  <c r="G7"/>
  <c r="M1" i="6" l="1"/>
  <c r="P1" i="5"/>
  <c r="P5" s="1"/>
  <c r="N11"/>
  <c r="N7" s="1"/>
  <c r="P7" s="1"/>
  <c r="H15" i="1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M1" i="5" l="1"/>
  <c r="P18" i="1" l="1"/>
  <c r="P17"/>
  <c r="H11" l="1"/>
  <c r="H12"/>
  <c r="H13"/>
  <c r="H14"/>
  <c r="N11" l="1"/>
  <c r="N12"/>
  <c r="N13"/>
  <c r="N14"/>
  <c r="N15"/>
  <c r="N16"/>
  <c r="H88" l="1"/>
  <c r="N88" s="1"/>
  <c r="H87"/>
  <c r="N87" s="1"/>
  <c r="H86"/>
  <c r="N86" s="1"/>
  <c r="N85"/>
  <c r="N84"/>
  <c r="O7"/>
  <c r="P3" s="1"/>
  <c r="G7"/>
  <c r="I7"/>
  <c r="M7"/>
  <c r="L7"/>
  <c r="K7"/>
  <c r="J7"/>
  <c r="P88"/>
  <c r="P87"/>
  <c r="P86"/>
  <c r="P85"/>
  <c r="P84"/>
  <c r="P11"/>
  <c r="H7" l="1"/>
  <c r="P1" s="1"/>
  <c r="P5" s="1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83"/>
  <c r="N82"/>
  <c r="N81"/>
  <c r="N80"/>
  <c r="N79"/>
  <c r="N78"/>
  <c r="N77"/>
  <c r="N76"/>
  <c r="N75"/>
  <c r="N74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23"/>
  <c r="N22"/>
  <c r="N21"/>
  <c r="N20"/>
  <c r="P19"/>
  <c r="N19"/>
  <c r="N18"/>
  <c r="N17"/>
  <c r="P16"/>
  <c r="P15"/>
  <c r="P14"/>
  <c r="P13"/>
  <c r="P12"/>
  <c r="N73" l="1"/>
  <c r="N7" s="1"/>
  <c r="P7" l="1"/>
  <c r="M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<sst xmlns="http://schemas.openxmlformats.org/spreadsheetml/2006/main" count="195" uniqueCount="68">
  <si>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</si>
  <si>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</si>
  <si>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</si>
  <si>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</si>
  <si>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</si>
  <si>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</si>
  <si>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</si>
  <si>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</si>
  <si>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</si>
  <si>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</si>
  <si>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</si>
  <si>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</si>
  <si>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</si>
  <si>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</si>
  <si>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</si>
  <si>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</si>
  <si>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</si>
  <si>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</si>
  <si>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</si>
  <si>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</si>
  <si>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</si>
  <si>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</si>
  <si>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</si>
  <si>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</si>
  <si>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</si>
  <si>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</si>
  <si>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</si>
  <si>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</si>
  <si>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</si>
  <si>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</si>
  <si>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</si>
  <si>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</si>
  <si>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</si>
  <si>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</si>
  <si>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</si>
  <si>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</si>
  <si>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</si>
  <si>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</si>
  <si>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</si>
  <si>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Alessandro Scarafile</t>
  </si>
  <si>
    <t>Daniele Milan</t>
  </si>
  <si>
    <t>Chilometri</t>
  </si>
  <si>
    <t>Autostrada</t>
  </si>
  <si>
    <t>Parcheggio</t>
  </si>
  <si>
    <t>SPESE ESTERO</t>
  </si>
  <si>
    <t>Paese</t>
  </si>
  <si>
    <t>Valuta</t>
  </si>
  <si>
    <t>SPESE VITTO / ALLOGGIO</t>
  </si>
  <si>
    <t>Controvalore € Carta Credito</t>
  </si>
  <si>
    <t>Pasto</t>
  </si>
  <si>
    <t>-</t>
  </si>
  <si>
    <t>Milano</t>
  </si>
  <si>
    <t>Aeroporto Malpensa (andata)</t>
  </si>
  <si>
    <t>Aeroporto Malpensa (ritorno)</t>
  </si>
  <si>
    <t>Aeroporto Malpensa</t>
  </si>
  <si>
    <t>Sudan Follow-Up</t>
  </si>
  <si>
    <t>Egitto Follow-Up</t>
  </si>
  <si>
    <t>01_01</t>
  </si>
  <si>
    <t>01_02</t>
  </si>
  <si>
    <t>(importi in Valuta USD)</t>
  </si>
  <si>
    <t>USD</t>
  </si>
  <si>
    <t>Egitto</t>
  </si>
  <si>
    <t>Visto (Alessandro)</t>
  </si>
  <si>
    <t>Visto (Walter)</t>
  </si>
  <si>
    <t>(importi in Valuta EGP)</t>
  </si>
  <si>
    <t>01_03</t>
  </si>
  <si>
    <t>EGP</t>
  </si>
  <si>
    <t>GENNAIO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</si>
</sst>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63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64" fontId="1" fillId="3" borderId="22" xfId="1" applyFont="1" applyFill="1" applyBorder="1" applyAlignment="1" applyProtection="1">
      <alignment horizontal="right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</xf>
    <xf numFmtId="169" fontId="1" fillId="6" borderId="24" xfId="0" applyNumberFormat="1" applyFont="1" applyFill="1" applyBorder="1" applyAlignment="1" applyProtection="1">
      <alignment horizontal="center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170" fontId="1" fillId="0" borderId="19" xfId="0" applyNumberFormat="1" applyFont="1" applyBorder="1" applyAlignment="1" applyProtection="1">
      <alignment horizontal="center" vertical="center"/>
      <protection locked="0"/>
    </xf>
    <xf numFmtId="171" fontId="1" fillId="0" borderId="25" xfId="0" applyNumberFormat="1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0" xfId="0" applyNumberFormat="1" applyFont="1" applyBorder="1" applyAlignment="1" applyProtection="1">
      <alignment horizontal="center" vertical="center" wrapText="1"/>
    </xf>
    <xf numFmtId="0" fontId="1" fillId="8" borderId="35" xfId="0" applyNumberFormat="1" applyFont="1" applyFill="1" applyBorder="1" applyAlignment="1" applyProtection="1">
      <alignment horizontal="center" vertical="center"/>
    </xf>
    <xf numFmtId="0" fontId="1" fillId="8" borderId="36" xfId="0" applyNumberFormat="1" applyFont="1" applyFill="1" applyBorder="1" applyAlignment="1" applyProtection="1">
      <alignment vertical="center"/>
    </xf>
    <xf numFmtId="0" fontId="1" fillId="8" borderId="37" xfId="0" applyNumberFormat="1" applyFont="1" applyFill="1" applyBorder="1" applyAlignment="1" applyProtection="1">
      <alignment vertical="center"/>
    </xf>
    <xf numFmtId="0" fontId="2" fillId="7" borderId="31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0" xfId="0" applyFont="1" applyFill="1" applyBorder="1" applyAlignment="1" applyProtection="1">
      <alignment horizontal="center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168" fontId="1" fillId="2" borderId="52" xfId="0" applyNumberFormat="1" applyFont="1" applyFill="1" applyBorder="1" applyAlignment="1" applyProtection="1">
      <alignment horizontal="right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171" fontId="1" fillId="0" borderId="25" xfId="0" applyNumberFormat="1" applyFont="1" applyBorder="1" applyAlignment="1" applyProtection="1">
      <alignment horizontal="right" vertical="center"/>
    </xf>
    <xf numFmtId="0" fontId="1" fillId="9" borderId="56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vertical="center"/>
      <protection locked="0"/>
    </xf>
    <xf numFmtId="38" fontId="1" fillId="0" borderId="22" xfId="0" applyNumberFormat="1" applyFont="1" applyBorder="1" applyAlignment="1" applyProtection="1">
      <alignment horizontal="center" vertical="center"/>
      <protection locked="0"/>
    </xf>
    <xf numFmtId="171" fontId="1" fillId="0" borderId="54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1" fillId="0" borderId="57" xfId="0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 applyProtection="1">
      <alignment vertical="center"/>
      <protection locked="0"/>
    </xf>
    <xf numFmtId="171" fontId="1" fillId="0" borderId="17" xfId="0" applyNumberFormat="1" applyFont="1" applyFill="1" applyBorder="1" applyAlignment="1" applyProtection="1">
      <alignment horizontal="right"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1" xfId="0" applyNumberFormat="1" applyFont="1" applyFill="1" applyBorder="1" applyAlignment="1" applyProtection="1">
      <alignment horizontal="center" vertical="center"/>
    </xf>
    <xf numFmtId="4" fontId="1" fillId="2" borderId="62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7" xfId="0" applyNumberFormat="1" applyFont="1" applyFill="1" applyBorder="1" applyAlignment="1" applyProtection="1">
      <alignment horizontal="right" vertical="center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4" xfId="0" applyNumberFormat="1" applyFont="1" applyBorder="1" applyAlignment="1" applyProtection="1">
      <alignment horizontal="center" vertical="center"/>
      <protection locked="0"/>
    </xf>
    <xf numFmtId="171" fontId="1" fillId="0" borderId="75" xfId="0" applyNumberFormat="1" applyFont="1" applyBorder="1" applyAlignment="1" applyProtection="1">
      <alignment horizontal="right" vertical="center"/>
    </xf>
    <xf numFmtId="171" fontId="1" fillId="0" borderId="54" xfId="0" applyNumberFormat="1" applyFont="1" applyBorder="1" applyAlignment="1" applyProtection="1">
      <alignment horizontal="right" vertical="center"/>
      <protection locked="0"/>
    </xf>
    <xf numFmtId="0" fontId="2" fillId="0" borderId="76" xfId="0" applyFont="1" applyBorder="1" applyAlignment="1" applyProtection="1">
      <alignment horizontal="right" vertical="center" wrapText="1"/>
    </xf>
    <xf numFmtId="38" fontId="1" fillId="0" borderId="77" xfId="0" applyNumberFormat="1" applyFont="1" applyBorder="1" applyAlignment="1" applyProtection="1">
      <alignment horizontal="center" vertical="center"/>
      <protection locked="0"/>
    </xf>
    <xf numFmtId="40" fontId="2" fillId="0" borderId="76" xfId="0" applyNumberFormat="1" applyFont="1" applyBorder="1" applyAlignment="1" applyProtection="1">
      <alignment vertical="center"/>
    </xf>
    <xf numFmtId="0" fontId="2" fillId="0" borderId="76" xfId="0" applyFont="1" applyBorder="1" applyAlignment="1" applyProtection="1">
      <alignment vertical="center"/>
    </xf>
    <xf numFmtId="0" fontId="2" fillId="0" borderId="76" xfId="0" applyFont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vertical="center"/>
    </xf>
    <xf numFmtId="49" fontId="1" fillId="0" borderId="16" xfId="0" applyNumberFormat="1" applyFont="1" applyFill="1" applyBorder="1" applyAlignment="1" applyProtection="1">
      <alignment horizontal="left" vertical="center"/>
      <protection locked="0"/>
    </xf>
    <xf numFmtId="171" fontId="1" fillId="0" borderId="54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Fill="1" applyBorder="1" applyAlignment="1" applyProtection="1">
      <alignment horizontal="right" vertical="center"/>
      <protection locked="0"/>
    </xf>
    <xf numFmtId="171" fontId="1" fillId="0" borderId="15" xfId="0" applyNumberFormat="1" applyFont="1" applyFill="1" applyBorder="1" applyAlignment="1" applyProtection="1">
      <alignment horizontal="right" vertical="center"/>
      <protection locked="0"/>
    </xf>
    <xf numFmtId="171" fontId="1" fillId="0" borderId="20" xfId="0" applyNumberFormat="1" applyFont="1" applyFill="1" applyBorder="1" applyAlignment="1" applyProtection="1">
      <alignment horizontal="right" vertical="center"/>
      <protection locked="0"/>
    </xf>
    <xf numFmtId="0" fontId="2" fillId="5" borderId="29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8" xfId="0" applyNumberFormat="1" applyFont="1" applyFill="1" applyBorder="1" applyAlignment="1" applyProtection="1">
      <alignment horizontal="left" vertical="center"/>
      <protection locked="0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0" fontId="2" fillId="7" borderId="38" xfId="0" applyFont="1" applyFill="1" applyBorder="1" applyAlignment="1" applyProtection="1">
      <alignment horizontal="center" vertical="center"/>
    </xf>
    <xf numFmtId="0" fontId="2" fillId="7" borderId="39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49" fontId="2" fillId="4" borderId="28" xfId="0" applyNumberFormat="1" applyFont="1" applyFill="1" applyBorder="1" applyAlignment="1" applyProtection="1">
      <alignment horizontal="left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textRotation="180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1" fillId="6" borderId="34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4" fontId="1" fillId="0" borderId="43" xfId="0" applyNumberFormat="1" applyFont="1" applyBorder="1" applyAlignment="1" applyProtection="1">
      <alignment horizontal="center" vertical="center" wrapText="1"/>
    </xf>
    <xf numFmtId="4" fontId="1" fillId="0" borderId="27" xfId="0" applyNumberFormat="1" applyFont="1" applyBorder="1" applyAlignment="1" applyProtection="1">
      <alignment horizontal="center" vertical="center" wrapText="1"/>
    </xf>
    <xf numFmtId="0" fontId="2" fillId="0" borderId="67" xfId="0" applyFont="1" applyBorder="1" applyAlignment="1" applyProtection="1">
      <alignment horizontal="center" vertical="center" wrapText="1"/>
    </xf>
    <xf numFmtId="0" fontId="2" fillId="0" borderId="70" xfId="0" applyFont="1" applyBorder="1" applyAlignment="1" applyProtection="1">
      <alignment horizontal="center" vertical="center" wrapText="1"/>
    </xf>
    <xf numFmtId="0" fontId="2" fillId="0" borderId="73" xfId="0" applyFont="1" applyBorder="1" applyAlignment="1" applyProtection="1">
      <alignment horizontal="center" vertical="center" wrapText="1"/>
    </xf>
    <xf numFmtId="0" fontId="1" fillId="2" borderId="72" xfId="0" applyFont="1" applyFill="1" applyBorder="1" applyAlignment="1" applyProtection="1">
      <alignment horizontal="center" vertical="center" wrapText="1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10" borderId="58" xfId="0" applyNumberFormat="1" applyFont="1" applyFill="1" applyBorder="1" applyAlignment="1" applyProtection="1">
      <alignment horizontal="center" vertical="center"/>
    </xf>
    <xf numFmtId="0" fontId="1" fillId="10" borderId="59" xfId="0" applyNumberFormat="1" applyFont="1" applyFill="1" applyBorder="1" applyAlignment="1" applyProtection="1">
      <alignment horizontal="center" vertical="center"/>
    </xf>
    <xf numFmtId="0" fontId="1" fillId="10" borderId="60" xfId="0" applyNumberFormat="1" applyFont="1" applyFill="1" applyBorder="1" applyAlignment="1" applyProtection="1">
      <alignment horizontal="center" vertical="center"/>
    </xf>
    <xf numFmtId="38" fontId="1" fillId="2" borderId="38" xfId="0" applyNumberFormat="1" applyFont="1" applyFill="1" applyBorder="1" applyAlignment="1" applyProtection="1">
      <alignment horizontal="center" vertical="center"/>
    </xf>
    <xf numFmtId="38" fontId="1" fillId="2" borderId="39" xfId="0" applyNumberFormat="1" applyFont="1" applyFill="1" applyBorder="1" applyAlignment="1" applyProtection="1">
      <alignment horizontal="center" vertical="center"/>
    </xf>
    <xf numFmtId="0" fontId="2" fillId="7" borderId="62" xfId="0" applyFont="1" applyFill="1" applyBorder="1" applyAlignment="1" applyProtection="1">
      <alignment horizontal="center" vertical="center" wrapText="1"/>
    </xf>
    <xf numFmtId="0" fontId="2" fillId="7" borderId="62" xfId="0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0" fontId="1" fillId="2" borderId="65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172" fontId="2" fillId="0" borderId="0" xfId="0" applyNumberFormat="1" applyFont="1" applyAlignment="1" applyProtection="1">
      <alignment vertical="center"/>
    </xf>
  </cellXfs>
  <cellStyles count="2">
    <cellStyle name="Euro" xfId="1"/>
    <cellStyle name="Normale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4"/>
  <sheetViews>
    <sheetView view="pageBreakPreview" zoomScale="50" zoomScaleSheetLayoutView="50" workbookViewId="0">
      <pane ySplit="5" topLeftCell="A6" activePane="bottomLeft" state="frozen"/>
      <selection pane="bottomLeft" activeCell="I25" sqref="I25"/>
    </sheetView>
  </sheetViews>
  <sheetFormatPr defaultRowHeight="18.75"/>
  <cols>
    <col min="1" max="1" width="6.7109375" style="1" customWidth="1"/>
    <col min="2" max="2" width="30.42578125" style="2" bestFit="1" customWidth="1"/>
    <col min="3" max="3" width="36.7109375" style="2" bestFit="1" customWidth="1"/>
    <col min="4" max="4" width="49.28515625" style="2" bestFit="1" customWidth="1"/>
    <col min="5" max="5" width="41" style="2" bestFit="1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26" t="s">
        <v>0</v>
      </c>
      <c r="C1" s="126"/>
      <c r="D1" s="126"/>
      <c r="E1" s="117" t="s">
        <v>39</v>
      </c>
      <c r="F1" s="117"/>
      <c r="G1" s="47" t="s">
        <v>67</v>
      </c>
      <c r="H1" s="46" t="s">
        <v>57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381.49372000000005</v>
      </c>
      <c r="Q1" s="3" t="s">
        <v>27</v>
      </c>
    </row>
    <row r="2" spans="1:19" s="8" customFormat="1" ht="35.25" customHeight="1">
      <c r="A2" s="4"/>
      <c r="B2" s="116" t="s">
        <v>2</v>
      </c>
      <c r="C2" s="116"/>
      <c r="D2" s="116"/>
      <c r="E2" s="117" t="s">
        <v>40</v>
      </c>
      <c r="F2" s="117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116" t="s">
        <v>25</v>
      </c>
      <c r="C3" s="116"/>
      <c r="D3" s="116"/>
      <c r="E3" s="117" t="s">
        <v>26</v>
      </c>
      <c r="F3" s="117"/>
      <c r="N3" s="10" t="s">
        <v>4</v>
      </c>
      <c r="O3" s="11"/>
      <c r="P3" s="12">
        <f>+O7</f>
        <v>0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0.589194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5"/>
      <c r="D5" s="20"/>
      <c r="E5" s="52">
        <v>2</v>
      </c>
      <c r="F5" s="14"/>
      <c r="G5" s="10" t="s">
        <v>7</v>
      </c>
      <c r="H5" s="21">
        <v>0</v>
      </c>
      <c r="N5" s="115" t="s">
        <v>8</v>
      </c>
      <c r="O5" s="115"/>
      <c r="P5" s="22">
        <f>P1-P2-P3-P4</f>
        <v>381.49372000000005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9.6999999999999993</v>
      </c>
      <c r="R6" s="13"/>
      <c r="S6" s="14"/>
    </row>
    <row r="7" spans="1:19" s="8" customFormat="1" ht="27" customHeight="1" thickBot="1">
      <c r="A7" s="48"/>
      <c r="B7" s="49"/>
      <c r="C7" s="49"/>
      <c r="D7" s="50" t="s">
        <v>28</v>
      </c>
      <c r="E7" s="122" t="s">
        <v>11</v>
      </c>
      <c r="F7" s="123"/>
      <c r="G7" s="25">
        <f>SUM(G11:G88)</f>
        <v>380</v>
      </c>
      <c r="H7" s="25">
        <f>SUM(H11:H88)</f>
        <v>223.89372</v>
      </c>
      <c r="I7" s="57">
        <f>SUM(I11:I88)</f>
        <v>157.60000000000002</v>
      </c>
      <c r="J7" s="62">
        <f>SUM(J11:J88)</f>
        <v>0</v>
      </c>
      <c r="K7" s="58">
        <f>SUM(K11:K88)</f>
        <v>0</v>
      </c>
      <c r="L7" s="58">
        <f>SUM(L11:L88)</f>
        <v>0</v>
      </c>
      <c r="M7" s="58">
        <f>SUM(M11:M88)</f>
        <v>0</v>
      </c>
      <c r="N7" s="58">
        <f>SUM(N11:N88)</f>
        <v>381.49372000000005</v>
      </c>
      <c r="O7" s="59">
        <f>SUM(O11:O88)</f>
        <v>0</v>
      </c>
      <c r="P7" s="13">
        <f>+N7-SUM(I7:M7)</f>
        <v>223.89372000000003</v>
      </c>
    </row>
    <row r="8" spans="1:19" ht="36" customHeight="1" thickTop="1" thickBot="1">
      <c r="A8" s="132"/>
      <c r="B8" s="56"/>
      <c r="C8" s="134" t="s">
        <v>13</v>
      </c>
      <c r="D8" s="136" t="s">
        <v>24</v>
      </c>
      <c r="E8" s="135" t="s">
        <v>14</v>
      </c>
      <c r="F8" s="137" t="s">
        <v>30</v>
      </c>
      <c r="G8" s="138" t="s">
        <v>15</v>
      </c>
      <c r="H8" s="139" t="s">
        <v>16</v>
      </c>
      <c r="I8" s="118" t="s">
        <v>33</v>
      </c>
      <c r="J8" s="118" t="s">
        <v>35</v>
      </c>
      <c r="K8" s="118" t="s">
        <v>34</v>
      </c>
      <c r="L8" s="120" t="s">
        <v>31</v>
      </c>
      <c r="M8" s="121"/>
      <c r="N8" s="130" t="s">
        <v>17</v>
      </c>
      <c r="O8" s="142" t="s">
        <v>18</v>
      </c>
      <c r="P8" s="129" t="s">
        <v>19</v>
      </c>
      <c r="R8" s="2"/>
    </row>
    <row r="9" spans="1:19" ht="36" customHeight="1" thickTop="1" thickBot="1">
      <c r="A9" s="133"/>
      <c r="B9" s="56" t="s">
        <v>12</v>
      </c>
      <c r="C9" s="135"/>
      <c r="D9" s="135"/>
      <c r="E9" s="135"/>
      <c r="F9" s="137"/>
      <c r="G9" s="138"/>
      <c r="H9" s="140"/>
      <c r="I9" s="119" t="s">
        <v>33</v>
      </c>
      <c r="J9" s="119"/>
      <c r="K9" s="119" t="s">
        <v>32</v>
      </c>
      <c r="L9" s="124" t="s">
        <v>22</v>
      </c>
      <c r="M9" s="127" t="s">
        <v>23</v>
      </c>
      <c r="N9" s="131"/>
      <c r="O9" s="143"/>
      <c r="P9" s="129"/>
      <c r="R9" s="2"/>
    </row>
    <row r="10" spans="1:19" ht="37.5" customHeight="1" thickTop="1" thickBot="1">
      <c r="A10" s="133"/>
      <c r="B10" s="51"/>
      <c r="C10" s="135"/>
      <c r="D10" s="135"/>
      <c r="E10" s="135"/>
      <c r="F10" s="137"/>
      <c r="G10" s="26" t="s">
        <v>20</v>
      </c>
      <c r="H10" s="141"/>
      <c r="I10" s="119"/>
      <c r="J10" s="119"/>
      <c r="K10" s="119"/>
      <c r="L10" s="125"/>
      <c r="M10" s="128"/>
      <c r="N10" s="131"/>
      <c r="O10" s="143"/>
      <c r="P10" s="129"/>
      <c r="R10" s="2"/>
    </row>
    <row r="11" spans="1:19" ht="30" customHeight="1" thickTop="1">
      <c r="A11" s="27">
        <v>1</v>
      </c>
      <c r="B11" s="43">
        <v>41651</v>
      </c>
      <c r="C11" s="29" t="s">
        <v>55</v>
      </c>
      <c r="D11" s="29" t="s">
        <v>41</v>
      </c>
      <c r="E11" s="110" t="s">
        <v>52</v>
      </c>
      <c r="F11" s="60" t="s">
        <v>51</v>
      </c>
      <c r="G11" s="83">
        <v>95</v>
      </c>
      <c r="H11" s="111">
        <f t="shared" ref="H11:H74" si="0">IF($E$3="si",($H$5/$H$6*G11),IF($E$3="no",G11*$H$4,0))</f>
        <v>55.97343</v>
      </c>
      <c r="I11" s="85"/>
      <c r="J11" s="85"/>
      <c r="K11" s="112"/>
      <c r="L11" s="113"/>
      <c r="M11" s="114"/>
      <c r="N11" s="35">
        <f t="shared" ref="N11:N16" si="1">SUM(H11:M11)</f>
        <v>55.97343</v>
      </c>
      <c r="O11" s="36"/>
      <c r="P11" s="37" t="str">
        <f>IF($F11="Milano","X","")</f>
        <v>X</v>
      </c>
      <c r="R11" s="2"/>
    </row>
    <row r="12" spans="1:19" ht="30" customHeight="1">
      <c r="A12" s="38">
        <v>2</v>
      </c>
      <c r="B12" s="43">
        <v>41656</v>
      </c>
      <c r="C12" s="29" t="s">
        <v>55</v>
      </c>
      <c r="D12" s="29" t="s">
        <v>41</v>
      </c>
      <c r="E12" s="110" t="s">
        <v>53</v>
      </c>
      <c r="F12" s="60" t="s">
        <v>51</v>
      </c>
      <c r="G12" s="76">
        <v>95</v>
      </c>
      <c r="H12" s="111">
        <f t="shared" si="0"/>
        <v>55.97343</v>
      </c>
      <c r="I12" s="85"/>
      <c r="J12" s="85"/>
      <c r="K12" s="112"/>
      <c r="L12" s="113"/>
      <c r="M12" s="114"/>
      <c r="N12" s="35">
        <f t="shared" si="1"/>
        <v>55.97343</v>
      </c>
      <c r="O12" s="39"/>
      <c r="P12" s="37" t="str">
        <f t="shared" ref="P12:P83" si="2">IF($F12="Milano","X","")</f>
        <v>X</v>
      </c>
      <c r="R12" s="2"/>
    </row>
    <row r="13" spans="1:19" ht="30" customHeight="1">
      <c r="A13" s="38">
        <v>3</v>
      </c>
      <c r="B13" s="43">
        <v>41651</v>
      </c>
      <c r="C13" s="29" t="s">
        <v>55</v>
      </c>
      <c r="D13" s="29" t="s">
        <v>42</v>
      </c>
      <c r="E13" s="110" t="s">
        <v>52</v>
      </c>
      <c r="F13" s="60" t="s">
        <v>51</v>
      </c>
      <c r="G13" s="76"/>
      <c r="H13" s="111">
        <f t="shared" si="0"/>
        <v>0</v>
      </c>
      <c r="I13" s="85">
        <v>5.2</v>
      </c>
      <c r="J13" s="85"/>
      <c r="K13" s="112"/>
      <c r="L13" s="113"/>
      <c r="M13" s="114"/>
      <c r="N13" s="35">
        <f t="shared" si="1"/>
        <v>5.2</v>
      </c>
      <c r="O13" s="39"/>
      <c r="P13" s="37" t="str">
        <f t="shared" si="2"/>
        <v>X</v>
      </c>
      <c r="R13" s="2"/>
    </row>
    <row r="14" spans="1:19" ht="30" customHeight="1">
      <c r="A14" s="38">
        <v>4</v>
      </c>
      <c r="B14" s="43">
        <v>41656</v>
      </c>
      <c r="C14" s="29" t="s">
        <v>55</v>
      </c>
      <c r="D14" s="29" t="s">
        <v>42</v>
      </c>
      <c r="E14" s="110" t="s">
        <v>53</v>
      </c>
      <c r="F14" s="60" t="s">
        <v>51</v>
      </c>
      <c r="G14" s="84"/>
      <c r="H14" s="111">
        <f t="shared" si="0"/>
        <v>0</v>
      </c>
      <c r="I14" s="85">
        <v>5.2</v>
      </c>
      <c r="J14" s="85"/>
      <c r="K14" s="112"/>
      <c r="L14" s="113"/>
      <c r="M14" s="114"/>
      <c r="N14" s="35">
        <f t="shared" si="1"/>
        <v>5.2</v>
      </c>
      <c r="O14" s="39"/>
      <c r="P14" s="37" t="str">
        <f t="shared" si="2"/>
        <v>X</v>
      </c>
      <c r="R14" s="2"/>
    </row>
    <row r="15" spans="1:19" ht="30" customHeight="1">
      <c r="A15" s="38">
        <v>5</v>
      </c>
      <c r="B15" s="43">
        <v>41656</v>
      </c>
      <c r="C15" s="29" t="s">
        <v>55</v>
      </c>
      <c r="D15" s="29" t="s">
        <v>43</v>
      </c>
      <c r="E15" s="110" t="s">
        <v>54</v>
      </c>
      <c r="F15" s="60" t="s">
        <v>51</v>
      </c>
      <c r="G15" s="76"/>
      <c r="H15" s="111">
        <f t="shared" si="0"/>
        <v>0</v>
      </c>
      <c r="I15" s="85">
        <v>68.400000000000006</v>
      </c>
      <c r="J15" s="85"/>
      <c r="K15" s="112"/>
      <c r="L15" s="113"/>
      <c r="M15" s="114"/>
      <c r="N15" s="35">
        <f t="shared" si="1"/>
        <v>68.400000000000006</v>
      </c>
      <c r="O15" s="39"/>
      <c r="P15" s="37" t="str">
        <f t="shared" si="2"/>
        <v>X</v>
      </c>
      <c r="R15" s="2"/>
    </row>
    <row r="16" spans="1:19" ht="30" customHeight="1">
      <c r="A16" s="38">
        <v>6</v>
      </c>
      <c r="B16" s="43">
        <v>41658</v>
      </c>
      <c r="C16" s="29" t="s">
        <v>56</v>
      </c>
      <c r="D16" s="29" t="s">
        <v>41</v>
      </c>
      <c r="E16" s="110" t="s">
        <v>52</v>
      </c>
      <c r="F16" s="60" t="s">
        <v>51</v>
      </c>
      <c r="G16" s="76">
        <v>95</v>
      </c>
      <c r="H16" s="111">
        <f t="shared" si="0"/>
        <v>55.97343</v>
      </c>
      <c r="I16" s="85"/>
      <c r="J16" s="85"/>
      <c r="K16" s="112"/>
      <c r="L16" s="113"/>
      <c r="M16" s="114"/>
      <c r="N16" s="35">
        <f t="shared" si="1"/>
        <v>55.97343</v>
      </c>
      <c r="O16" s="39"/>
      <c r="P16" s="37" t="str">
        <f t="shared" si="2"/>
        <v>X</v>
      </c>
      <c r="R16" s="2"/>
    </row>
    <row r="17" spans="1:18" ht="30" customHeight="1">
      <c r="A17" s="38">
        <v>7</v>
      </c>
      <c r="B17" s="43">
        <v>41663</v>
      </c>
      <c r="C17" s="29" t="s">
        <v>56</v>
      </c>
      <c r="D17" s="29" t="s">
        <v>41</v>
      </c>
      <c r="E17" s="110" t="s">
        <v>53</v>
      </c>
      <c r="F17" s="60" t="s">
        <v>51</v>
      </c>
      <c r="G17" s="76">
        <v>95</v>
      </c>
      <c r="H17" s="111">
        <f t="shared" si="0"/>
        <v>55.97343</v>
      </c>
      <c r="I17" s="85"/>
      <c r="J17" s="85"/>
      <c r="K17" s="112"/>
      <c r="L17" s="113"/>
      <c r="M17" s="114"/>
      <c r="N17" s="35">
        <f>SUM(H17:M17)</f>
        <v>55.97343</v>
      </c>
      <c r="O17" s="39"/>
      <c r="P17" s="37" t="str">
        <f t="shared" si="2"/>
        <v>X</v>
      </c>
      <c r="R17" s="2"/>
    </row>
    <row r="18" spans="1:18" ht="30" customHeight="1">
      <c r="A18" s="38">
        <v>8</v>
      </c>
      <c r="B18" s="43">
        <v>41658</v>
      </c>
      <c r="C18" s="29" t="s">
        <v>56</v>
      </c>
      <c r="D18" s="29" t="s">
        <v>42</v>
      </c>
      <c r="E18" s="110" t="s">
        <v>52</v>
      </c>
      <c r="F18" s="60" t="s">
        <v>51</v>
      </c>
      <c r="G18" s="76"/>
      <c r="H18" s="111">
        <f t="shared" si="0"/>
        <v>0</v>
      </c>
      <c r="I18" s="85">
        <v>5.2</v>
      </c>
      <c r="J18" s="85"/>
      <c r="K18" s="112"/>
      <c r="L18" s="113"/>
      <c r="M18" s="113"/>
      <c r="N18" s="35">
        <f>SUM(H18:M18)</f>
        <v>5.2</v>
      </c>
      <c r="O18" s="39"/>
      <c r="P18" s="37" t="str">
        <f t="shared" si="2"/>
        <v>X</v>
      </c>
      <c r="R18" s="2"/>
    </row>
    <row r="19" spans="1:18" ht="30" customHeight="1">
      <c r="A19" s="38">
        <v>9</v>
      </c>
      <c r="B19" s="43">
        <v>41663</v>
      </c>
      <c r="C19" s="29" t="s">
        <v>56</v>
      </c>
      <c r="D19" s="29" t="s">
        <v>42</v>
      </c>
      <c r="E19" s="110" t="s">
        <v>53</v>
      </c>
      <c r="F19" s="60" t="s">
        <v>51</v>
      </c>
      <c r="G19" s="76"/>
      <c r="H19" s="111">
        <f t="shared" si="0"/>
        <v>0</v>
      </c>
      <c r="I19" s="85">
        <v>5.2</v>
      </c>
      <c r="J19" s="85"/>
      <c r="K19" s="112"/>
      <c r="L19" s="113"/>
      <c r="M19" s="113"/>
      <c r="N19" s="35">
        <f t="shared" ref="N19:N83" si="3">SUM(H19:M19)</f>
        <v>5.2</v>
      </c>
      <c r="O19" s="39"/>
      <c r="P19" s="37" t="str">
        <f t="shared" si="2"/>
        <v>X</v>
      </c>
      <c r="R19" s="2"/>
    </row>
    <row r="20" spans="1:18" ht="30" customHeight="1">
      <c r="A20" s="38">
        <v>10</v>
      </c>
      <c r="B20" s="43">
        <v>41663</v>
      </c>
      <c r="C20" s="29" t="s">
        <v>56</v>
      </c>
      <c r="D20" s="29" t="s">
        <v>43</v>
      </c>
      <c r="E20" s="110" t="s">
        <v>54</v>
      </c>
      <c r="F20" s="60" t="s">
        <v>51</v>
      </c>
      <c r="G20" s="76"/>
      <c r="H20" s="111">
        <f t="shared" si="0"/>
        <v>0</v>
      </c>
      <c r="I20" s="85">
        <v>68.400000000000006</v>
      </c>
      <c r="J20" s="85"/>
      <c r="K20" s="112"/>
      <c r="L20" s="113"/>
      <c r="M20" s="113"/>
      <c r="N20" s="35">
        <f t="shared" si="3"/>
        <v>68.400000000000006</v>
      </c>
      <c r="O20" s="39"/>
      <c r="P20" s="37" t="str">
        <f t="shared" si="2"/>
        <v>X</v>
      </c>
      <c r="R20" s="2"/>
    </row>
    <row r="21" spans="1:18" ht="30" customHeight="1">
      <c r="A21" s="38">
        <v>11</v>
      </c>
      <c r="B21" s="43"/>
      <c r="C21" s="29"/>
      <c r="D21" s="29"/>
      <c r="E21" s="110"/>
      <c r="F21" s="60"/>
      <c r="G21" s="76"/>
      <c r="H21" s="111">
        <f t="shared" si="0"/>
        <v>0</v>
      </c>
      <c r="I21" s="85"/>
      <c r="J21" s="85"/>
      <c r="K21" s="112"/>
      <c r="L21" s="113"/>
      <c r="M21" s="113"/>
      <c r="N21" s="35">
        <f t="shared" si="3"/>
        <v>0</v>
      </c>
      <c r="O21" s="39"/>
      <c r="P21" s="37" t="str">
        <f t="shared" si="2"/>
        <v/>
      </c>
      <c r="R21" s="2"/>
    </row>
    <row r="22" spans="1:18" ht="30" customHeight="1">
      <c r="A22" s="38">
        <v>12</v>
      </c>
      <c r="B22" s="43"/>
      <c r="C22" s="29"/>
      <c r="D22" s="29"/>
      <c r="E22" s="110"/>
      <c r="F22" s="60"/>
      <c r="G22" s="76"/>
      <c r="H22" s="111">
        <f t="shared" si="0"/>
        <v>0</v>
      </c>
      <c r="I22" s="85"/>
      <c r="J22" s="85"/>
      <c r="K22" s="112"/>
      <c r="L22" s="113"/>
      <c r="M22" s="113"/>
      <c r="N22" s="35">
        <f t="shared" si="3"/>
        <v>0</v>
      </c>
      <c r="O22" s="39"/>
      <c r="P22" s="37" t="str">
        <f t="shared" si="2"/>
        <v/>
      </c>
      <c r="R22" s="2"/>
    </row>
    <row r="23" spans="1:18" ht="30" customHeight="1">
      <c r="A23" s="38">
        <v>13</v>
      </c>
      <c r="B23" s="43"/>
      <c r="C23" s="29"/>
      <c r="D23" s="29"/>
      <c r="E23" s="110"/>
      <c r="F23" s="60"/>
      <c r="G23" s="76"/>
      <c r="H23" s="81">
        <f t="shared" si="0"/>
        <v>0</v>
      </c>
      <c r="I23" s="63"/>
      <c r="J23" s="63"/>
      <c r="K23" s="30"/>
      <c r="L23" s="31"/>
      <c r="M23" s="31"/>
      <c r="N23" s="35">
        <f t="shared" si="3"/>
        <v>0</v>
      </c>
      <c r="O23" s="39"/>
      <c r="P23" s="37" t="str">
        <f t="shared" si="2"/>
        <v/>
      </c>
      <c r="R23" s="2"/>
    </row>
    <row r="24" spans="1:18" ht="30" customHeight="1">
      <c r="A24" s="38">
        <v>14</v>
      </c>
      <c r="B24" s="43"/>
      <c r="C24" s="29"/>
      <c r="D24" s="40"/>
      <c r="E24" s="60"/>
      <c r="F24" s="60"/>
      <c r="G24" s="77"/>
      <c r="H24" s="81">
        <f t="shared" si="0"/>
        <v>0</v>
      </c>
      <c r="I24" s="63"/>
      <c r="J24" s="63"/>
      <c r="K24" s="30"/>
      <c r="L24" s="31"/>
      <c r="M24" s="31"/>
      <c r="N24" s="35">
        <f t="shared" si="3"/>
        <v>0</v>
      </c>
      <c r="O24" s="39"/>
      <c r="P24" s="37" t="str">
        <f t="shared" si="2"/>
        <v/>
      </c>
      <c r="R24" s="2"/>
    </row>
    <row r="25" spans="1:18" ht="30" customHeight="1">
      <c r="A25" s="38">
        <v>15</v>
      </c>
      <c r="B25" s="43"/>
      <c r="C25" s="29"/>
      <c r="D25" s="40"/>
      <c r="E25" s="60"/>
      <c r="F25" s="60"/>
      <c r="G25" s="77"/>
      <c r="H25" s="81">
        <f t="shared" si="0"/>
        <v>0</v>
      </c>
      <c r="I25" s="63"/>
      <c r="J25" s="63"/>
      <c r="K25" s="30"/>
      <c r="L25" s="31"/>
      <c r="M25" s="31"/>
      <c r="N25" s="35">
        <f t="shared" si="3"/>
        <v>0</v>
      </c>
      <c r="O25" s="39"/>
      <c r="P25" s="37" t="str">
        <f t="shared" si="2"/>
        <v/>
      </c>
      <c r="R25" s="2"/>
    </row>
    <row r="26" spans="1:18" ht="30" customHeight="1">
      <c r="A26" s="38">
        <v>16</v>
      </c>
      <c r="B26" s="43"/>
      <c r="C26" s="29"/>
      <c r="D26" s="40"/>
      <c r="E26" s="60"/>
      <c r="F26" s="60"/>
      <c r="G26" s="77"/>
      <c r="H26" s="81">
        <f t="shared" si="0"/>
        <v>0</v>
      </c>
      <c r="I26" s="63"/>
      <c r="J26" s="63"/>
      <c r="K26" s="30"/>
      <c r="L26" s="31"/>
      <c r="M26" s="31"/>
      <c r="N26" s="35">
        <f t="shared" si="3"/>
        <v>0</v>
      </c>
      <c r="O26" s="39"/>
      <c r="P26" s="37" t="str">
        <f t="shared" si="2"/>
        <v/>
      </c>
      <c r="R26" s="2"/>
    </row>
    <row r="27" spans="1:18" ht="30" customHeight="1">
      <c r="A27" s="38">
        <v>17</v>
      </c>
      <c r="B27" s="28"/>
      <c r="C27" s="29"/>
      <c r="D27" s="40"/>
      <c r="E27" s="60"/>
      <c r="F27" s="60"/>
      <c r="G27" s="77"/>
      <c r="H27" s="81">
        <f t="shared" si="0"/>
        <v>0</v>
      </c>
      <c r="I27" s="63"/>
      <c r="J27" s="63"/>
      <c r="K27" s="30"/>
      <c r="L27" s="31"/>
      <c r="M27" s="31"/>
      <c r="N27" s="35">
        <f t="shared" si="3"/>
        <v>0</v>
      </c>
      <c r="O27" s="39"/>
      <c r="P27" s="37" t="str">
        <f t="shared" si="2"/>
        <v/>
      </c>
      <c r="R27" s="2"/>
    </row>
    <row r="28" spans="1:18" ht="30" customHeight="1">
      <c r="A28" s="38">
        <v>18</v>
      </c>
      <c r="B28" s="28"/>
      <c r="C28" s="29"/>
      <c r="D28" s="40"/>
      <c r="E28" s="60"/>
      <c r="F28" s="60"/>
      <c r="G28" s="77"/>
      <c r="H28" s="81">
        <f t="shared" si="0"/>
        <v>0</v>
      </c>
      <c r="I28" s="63"/>
      <c r="J28" s="63"/>
      <c r="K28" s="30"/>
      <c r="L28" s="31"/>
      <c r="M28" s="31"/>
      <c r="N28" s="35">
        <f t="shared" si="3"/>
        <v>0</v>
      </c>
      <c r="O28" s="39"/>
      <c r="P28" s="37" t="str">
        <f t="shared" si="2"/>
        <v/>
      </c>
      <c r="R28" s="2"/>
    </row>
    <row r="29" spans="1:18" ht="30" customHeight="1">
      <c r="A29" s="38">
        <v>19</v>
      </c>
      <c r="B29" s="28"/>
      <c r="C29" s="29"/>
      <c r="D29" s="40"/>
      <c r="E29" s="60"/>
      <c r="F29" s="60"/>
      <c r="G29" s="77"/>
      <c r="H29" s="81">
        <f t="shared" si="0"/>
        <v>0</v>
      </c>
      <c r="I29" s="63"/>
      <c r="J29" s="63"/>
      <c r="K29" s="30"/>
      <c r="L29" s="31"/>
      <c r="M29" s="31"/>
      <c r="N29" s="35">
        <f t="shared" si="3"/>
        <v>0</v>
      </c>
      <c r="O29" s="39"/>
      <c r="P29" s="37" t="str">
        <f t="shared" si="2"/>
        <v/>
      </c>
      <c r="R29" s="2"/>
    </row>
    <row r="30" spans="1:18" ht="30" customHeight="1">
      <c r="A30" s="38">
        <v>20</v>
      </c>
      <c r="B30" s="28"/>
      <c r="C30" s="29"/>
      <c r="D30" s="40"/>
      <c r="E30" s="60"/>
      <c r="F30" s="60"/>
      <c r="G30" s="77"/>
      <c r="H30" s="81">
        <f t="shared" si="0"/>
        <v>0</v>
      </c>
      <c r="I30" s="63"/>
      <c r="J30" s="63"/>
      <c r="K30" s="30"/>
      <c r="L30" s="31"/>
      <c r="M30" s="31"/>
      <c r="N30" s="35">
        <f t="shared" si="3"/>
        <v>0</v>
      </c>
      <c r="O30" s="39"/>
      <c r="P30" s="37" t="str">
        <f t="shared" si="2"/>
        <v/>
      </c>
      <c r="R30" s="2"/>
    </row>
    <row r="31" spans="1:18" ht="30" customHeight="1">
      <c r="A31" s="38">
        <v>21</v>
      </c>
      <c r="B31" s="28"/>
      <c r="C31" s="29"/>
      <c r="D31" s="40"/>
      <c r="E31" s="60"/>
      <c r="F31" s="60"/>
      <c r="G31" s="77"/>
      <c r="H31" s="81">
        <f t="shared" si="0"/>
        <v>0</v>
      </c>
      <c r="I31" s="63"/>
      <c r="J31" s="63"/>
      <c r="K31" s="30"/>
      <c r="L31" s="31"/>
      <c r="M31" s="31"/>
      <c r="N31" s="35">
        <f t="shared" si="3"/>
        <v>0</v>
      </c>
      <c r="O31" s="39"/>
      <c r="P31" s="37" t="str">
        <f t="shared" si="2"/>
        <v/>
      </c>
      <c r="R31" s="2"/>
    </row>
    <row r="32" spans="1:18" ht="30" customHeight="1">
      <c r="A32" s="38">
        <v>22</v>
      </c>
      <c r="B32" s="28"/>
      <c r="C32" s="29"/>
      <c r="D32" s="40"/>
      <c r="E32" s="60"/>
      <c r="F32" s="60"/>
      <c r="G32" s="77"/>
      <c r="H32" s="81">
        <f t="shared" si="0"/>
        <v>0</v>
      </c>
      <c r="I32" s="63"/>
      <c r="J32" s="63"/>
      <c r="K32" s="30"/>
      <c r="L32" s="31"/>
      <c r="M32" s="31"/>
      <c r="N32" s="35">
        <f t="shared" si="3"/>
        <v>0</v>
      </c>
      <c r="O32" s="39"/>
      <c r="P32" s="37" t="str">
        <f t="shared" si="2"/>
        <v/>
      </c>
      <c r="R32" s="2"/>
    </row>
    <row r="33" spans="1:18" ht="30" customHeight="1">
      <c r="A33" s="38">
        <v>23</v>
      </c>
      <c r="B33" s="28"/>
      <c r="C33" s="29"/>
      <c r="D33" s="40"/>
      <c r="E33" s="60"/>
      <c r="F33" s="60"/>
      <c r="G33" s="77"/>
      <c r="H33" s="81">
        <f t="shared" si="0"/>
        <v>0</v>
      </c>
      <c r="I33" s="63"/>
      <c r="J33" s="63"/>
      <c r="K33" s="30"/>
      <c r="L33" s="31"/>
      <c r="M33" s="31"/>
      <c r="N33" s="35">
        <f t="shared" si="3"/>
        <v>0</v>
      </c>
      <c r="O33" s="39"/>
      <c r="P33" s="37" t="str">
        <f t="shared" si="2"/>
        <v/>
      </c>
      <c r="R33" s="2"/>
    </row>
    <row r="34" spans="1:18" ht="30" customHeight="1">
      <c r="A34" s="38">
        <v>24</v>
      </c>
      <c r="B34" s="28"/>
      <c r="C34" s="29"/>
      <c r="D34" s="40"/>
      <c r="E34" s="60"/>
      <c r="F34" s="60"/>
      <c r="G34" s="77"/>
      <c r="H34" s="81">
        <f t="shared" si="0"/>
        <v>0</v>
      </c>
      <c r="I34" s="63"/>
      <c r="J34" s="63"/>
      <c r="K34" s="30"/>
      <c r="L34" s="31"/>
      <c r="M34" s="31"/>
      <c r="N34" s="35">
        <f t="shared" si="3"/>
        <v>0</v>
      </c>
      <c r="O34" s="39"/>
      <c r="P34" s="37" t="str">
        <f t="shared" si="2"/>
        <v/>
      </c>
      <c r="R34" s="2"/>
    </row>
    <row r="35" spans="1:18" ht="46.5" customHeight="1">
      <c r="A35" s="38">
        <v>25</v>
      </c>
      <c r="B35" s="28"/>
      <c r="C35" s="29"/>
      <c r="D35" s="40"/>
      <c r="E35" s="60"/>
      <c r="F35" s="60"/>
      <c r="G35" s="77"/>
      <c r="H35" s="81">
        <f t="shared" si="0"/>
        <v>0</v>
      </c>
      <c r="I35" s="63"/>
      <c r="J35" s="63"/>
      <c r="K35" s="30"/>
      <c r="L35" s="31"/>
      <c r="M35" s="31"/>
      <c r="N35" s="35">
        <f t="shared" si="3"/>
        <v>0</v>
      </c>
      <c r="O35" s="39"/>
      <c r="P35" s="37" t="str">
        <f t="shared" si="2"/>
        <v/>
      </c>
      <c r="R35" s="2"/>
    </row>
    <row r="36" spans="1:18" ht="30" hidden="1" customHeight="1">
      <c r="A36" s="38">
        <v>26</v>
      </c>
      <c r="B36" s="28"/>
      <c r="C36" s="29"/>
      <c r="D36" s="40"/>
      <c r="E36" s="60"/>
      <c r="F36" s="60"/>
      <c r="G36" s="77"/>
      <c r="H36" s="81">
        <f t="shared" si="0"/>
        <v>0</v>
      </c>
      <c r="I36" s="63"/>
      <c r="J36" s="63"/>
      <c r="K36" s="30"/>
      <c r="L36" s="31"/>
      <c r="M36" s="31"/>
      <c r="N36" s="35">
        <f t="shared" si="3"/>
        <v>0</v>
      </c>
      <c r="O36" s="39"/>
      <c r="P36" s="37" t="str">
        <f t="shared" si="2"/>
        <v/>
      </c>
      <c r="R36" s="2"/>
    </row>
    <row r="37" spans="1:18" ht="30" hidden="1" customHeight="1">
      <c r="A37" s="38">
        <v>27</v>
      </c>
      <c r="B37" s="28"/>
      <c r="C37" s="29"/>
      <c r="D37" s="40"/>
      <c r="E37" s="60"/>
      <c r="F37" s="60"/>
      <c r="G37" s="77"/>
      <c r="H37" s="81">
        <f t="shared" si="0"/>
        <v>0</v>
      </c>
      <c r="I37" s="63"/>
      <c r="J37" s="63"/>
      <c r="K37" s="30"/>
      <c r="L37" s="31"/>
      <c r="M37" s="31"/>
      <c r="N37" s="35">
        <f t="shared" si="3"/>
        <v>0</v>
      </c>
      <c r="O37" s="39"/>
      <c r="P37" s="37" t="str">
        <f t="shared" si="2"/>
        <v/>
      </c>
      <c r="R37" s="2"/>
    </row>
    <row r="38" spans="1:18" ht="30" hidden="1" customHeight="1">
      <c r="A38" s="38">
        <v>28</v>
      </c>
      <c r="B38" s="28"/>
      <c r="C38" s="29"/>
      <c r="D38" s="40"/>
      <c r="E38" s="60"/>
      <c r="F38" s="60"/>
      <c r="G38" s="77"/>
      <c r="H38" s="81">
        <f t="shared" si="0"/>
        <v>0</v>
      </c>
      <c r="I38" s="63"/>
      <c r="J38" s="63"/>
      <c r="K38" s="30"/>
      <c r="L38" s="31"/>
      <c r="M38" s="31"/>
      <c r="N38" s="35">
        <f t="shared" si="3"/>
        <v>0</v>
      </c>
      <c r="O38" s="39"/>
      <c r="P38" s="37" t="str">
        <f t="shared" si="2"/>
        <v/>
      </c>
      <c r="R38" s="2"/>
    </row>
    <row r="39" spans="1:18" ht="30" hidden="1" customHeight="1">
      <c r="A39" s="38">
        <v>29</v>
      </c>
      <c r="B39" s="28"/>
      <c r="C39" s="29"/>
      <c r="D39" s="40"/>
      <c r="E39" s="60"/>
      <c r="F39" s="60"/>
      <c r="G39" s="77"/>
      <c r="H39" s="81">
        <f t="shared" si="0"/>
        <v>0</v>
      </c>
      <c r="I39" s="63"/>
      <c r="J39" s="63"/>
      <c r="K39" s="30"/>
      <c r="L39" s="31"/>
      <c r="M39" s="31"/>
      <c r="N39" s="35">
        <f t="shared" si="3"/>
        <v>0</v>
      </c>
      <c r="O39" s="39"/>
      <c r="P39" s="37" t="str">
        <f t="shared" si="2"/>
        <v/>
      </c>
      <c r="R39" s="2"/>
    </row>
    <row r="40" spans="1:18" ht="30" hidden="1" customHeight="1">
      <c r="A40" s="38">
        <v>30</v>
      </c>
      <c r="B40" s="28"/>
      <c r="C40" s="29"/>
      <c r="D40" s="40"/>
      <c r="E40" s="60"/>
      <c r="F40" s="60"/>
      <c r="G40" s="77"/>
      <c r="H40" s="81">
        <f t="shared" si="0"/>
        <v>0</v>
      </c>
      <c r="I40" s="63"/>
      <c r="J40" s="63"/>
      <c r="K40" s="30"/>
      <c r="L40" s="31"/>
      <c r="M40" s="31"/>
      <c r="N40" s="35">
        <f t="shared" si="3"/>
        <v>0</v>
      </c>
      <c r="O40" s="39"/>
      <c r="P40" s="37" t="str">
        <f t="shared" si="2"/>
        <v/>
      </c>
      <c r="R40" s="2"/>
    </row>
    <row r="41" spans="1:18" ht="30" hidden="1" customHeight="1">
      <c r="A41" s="38">
        <v>31</v>
      </c>
      <c r="B41" s="28"/>
      <c r="C41" s="29"/>
      <c r="D41" s="40"/>
      <c r="E41" s="60"/>
      <c r="F41" s="60"/>
      <c r="G41" s="77"/>
      <c r="H41" s="81">
        <f t="shared" si="0"/>
        <v>0</v>
      </c>
      <c r="I41" s="63"/>
      <c r="J41" s="63"/>
      <c r="K41" s="30"/>
      <c r="L41" s="31"/>
      <c r="M41" s="31"/>
      <c r="N41" s="35">
        <f t="shared" si="3"/>
        <v>0</v>
      </c>
      <c r="O41" s="39"/>
      <c r="P41" s="37" t="str">
        <f t="shared" si="2"/>
        <v/>
      </c>
      <c r="R41" s="2"/>
    </row>
    <row r="42" spans="1:18" ht="30" hidden="1" customHeight="1">
      <c r="A42" s="38">
        <v>32</v>
      </c>
      <c r="B42" s="28"/>
      <c r="C42" s="29"/>
      <c r="D42" s="40"/>
      <c r="E42" s="60"/>
      <c r="F42" s="60"/>
      <c r="G42" s="77"/>
      <c r="H42" s="81">
        <f t="shared" si="0"/>
        <v>0</v>
      </c>
      <c r="I42" s="63"/>
      <c r="J42" s="63"/>
      <c r="K42" s="30"/>
      <c r="L42" s="31"/>
      <c r="M42" s="31"/>
      <c r="N42" s="35">
        <f t="shared" si="3"/>
        <v>0</v>
      </c>
      <c r="O42" s="39"/>
      <c r="P42" s="37" t="str">
        <f t="shared" si="2"/>
        <v/>
      </c>
      <c r="R42" s="2"/>
    </row>
    <row r="43" spans="1:18" ht="30" hidden="1" customHeight="1">
      <c r="A43" s="38">
        <v>33</v>
      </c>
      <c r="B43" s="28"/>
      <c r="C43" s="29"/>
      <c r="D43" s="40"/>
      <c r="E43" s="60"/>
      <c r="F43" s="60"/>
      <c r="G43" s="77"/>
      <c r="H43" s="81">
        <f t="shared" si="0"/>
        <v>0</v>
      </c>
      <c r="I43" s="63"/>
      <c r="J43" s="63"/>
      <c r="K43" s="30"/>
      <c r="L43" s="31"/>
      <c r="M43" s="31"/>
      <c r="N43" s="35">
        <f t="shared" si="3"/>
        <v>0</v>
      </c>
      <c r="O43" s="39"/>
      <c r="P43" s="37" t="str">
        <f t="shared" si="2"/>
        <v/>
      </c>
      <c r="R43" s="2"/>
    </row>
    <row r="44" spans="1:18" ht="30" hidden="1" customHeight="1">
      <c r="A44" s="38">
        <v>34</v>
      </c>
      <c r="B44" s="28"/>
      <c r="C44" s="29"/>
      <c r="D44" s="40"/>
      <c r="E44" s="60"/>
      <c r="F44" s="60"/>
      <c r="G44" s="77"/>
      <c r="H44" s="81">
        <f t="shared" si="0"/>
        <v>0</v>
      </c>
      <c r="I44" s="63"/>
      <c r="J44" s="63"/>
      <c r="K44" s="30"/>
      <c r="L44" s="31"/>
      <c r="M44" s="31"/>
      <c r="N44" s="35">
        <f t="shared" si="3"/>
        <v>0</v>
      </c>
      <c r="O44" s="39"/>
      <c r="P44" s="37" t="str">
        <f t="shared" si="2"/>
        <v/>
      </c>
      <c r="R44" s="2"/>
    </row>
    <row r="45" spans="1:18" ht="30" hidden="1" customHeight="1">
      <c r="A45" s="38">
        <v>35</v>
      </c>
      <c r="B45" s="28"/>
      <c r="C45" s="29"/>
      <c r="D45" s="40"/>
      <c r="E45" s="60"/>
      <c r="F45" s="60"/>
      <c r="G45" s="77"/>
      <c r="H45" s="81">
        <f t="shared" si="0"/>
        <v>0</v>
      </c>
      <c r="I45" s="63"/>
      <c r="J45" s="63"/>
      <c r="K45" s="30"/>
      <c r="L45" s="31"/>
      <c r="M45" s="31"/>
      <c r="N45" s="35">
        <f t="shared" si="3"/>
        <v>0</v>
      </c>
      <c r="O45" s="39"/>
      <c r="P45" s="37" t="str">
        <f t="shared" si="2"/>
        <v/>
      </c>
      <c r="R45" s="2"/>
    </row>
    <row r="46" spans="1:18" ht="30" hidden="1" customHeight="1">
      <c r="A46" s="38">
        <v>36</v>
      </c>
      <c r="B46" s="28"/>
      <c r="C46" s="29"/>
      <c r="D46" s="40"/>
      <c r="E46" s="60"/>
      <c r="F46" s="60"/>
      <c r="G46" s="77"/>
      <c r="H46" s="81">
        <f t="shared" si="0"/>
        <v>0</v>
      </c>
      <c r="I46" s="63"/>
      <c r="J46" s="63"/>
      <c r="K46" s="30"/>
      <c r="L46" s="31"/>
      <c r="M46" s="31"/>
      <c r="N46" s="35">
        <f t="shared" si="3"/>
        <v>0</v>
      </c>
      <c r="O46" s="39"/>
      <c r="P46" s="37" t="str">
        <f t="shared" si="2"/>
        <v/>
      </c>
      <c r="R46" s="2"/>
    </row>
    <row r="47" spans="1:18" ht="30" hidden="1" customHeight="1">
      <c r="A47" s="38">
        <v>37</v>
      </c>
      <c r="B47" s="28"/>
      <c r="C47" s="29"/>
      <c r="D47" s="40"/>
      <c r="E47" s="60"/>
      <c r="F47" s="60"/>
      <c r="G47" s="77"/>
      <c r="H47" s="81">
        <f t="shared" si="0"/>
        <v>0</v>
      </c>
      <c r="I47" s="63"/>
      <c r="J47" s="63"/>
      <c r="K47" s="30"/>
      <c r="L47" s="31"/>
      <c r="M47" s="31"/>
      <c r="N47" s="35">
        <f t="shared" si="3"/>
        <v>0</v>
      </c>
      <c r="O47" s="39"/>
      <c r="P47" s="37" t="str">
        <f t="shared" si="2"/>
        <v/>
      </c>
      <c r="R47" s="2"/>
    </row>
    <row r="48" spans="1:18" ht="30" hidden="1" customHeight="1">
      <c r="A48" s="38">
        <v>38</v>
      </c>
      <c r="B48" s="28"/>
      <c r="C48" s="29"/>
      <c r="D48" s="40"/>
      <c r="E48" s="60"/>
      <c r="F48" s="60"/>
      <c r="G48" s="77"/>
      <c r="H48" s="81">
        <f t="shared" si="0"/>
        <v>0</v>
      </c>
      <c r="I48" s="63"/>
      <c r="J48" s="63"/>
      <c r="K48" s="30"/>
      <c r="L48" s="31"/>
      <c r="M48" s="31"/>
      <c r="N48" s="35">
        <f t="shared" si="3"/>
        <v>0</v>
      </c>
      <c r="O48" s="39"/>
      <c r="P48" s="37" t="str">
        <f t="shared" si="2"/>
        <v/>
      </c>
      <c r="R48" s="2"/>
    </row>
    <row r="49" spans="1:18" ht="30" hidden="1" customHeight="1">
      <c r="A49" s="38">
        <v>39</v>
      </c>
      <c r="B49" s="28"/>
      <c r="C49" s="29"/>
      <c r="D49" s="40"/>
      <c r="E49" s="60"/>
      <c r="F49" s="60"/>
      <c r="G49" s="77"/>
      <c r="H49" s="81">
        <f t="shared" si="0"/>
        <v>0</v>
      </c>
      <c r="I49" s="63"/>
      <c r="J49" s="63"/>
      <c r="K49" s="30"/>
      <c r="L49" s="31"/>
      <c r="M49" s="31"/>
      <c r="N49" s="35">
        <f t="shared" si="3"/>
        <v>0</v>
      </c>
      <c r="O49" s="39"/>
      <c r="P49" s="37" t="str">
        <f t="shared" si="2"/>
        <v/>
      </c>
      <c r="R49" s="2"/>
    </row>
    <row r="50" spans="1:18" ht="30" hidden="1" customHeight="1">
      <c r="A50" s="38">
        <v>40</v>
      </c>
      <c r="B50" s="28"/>
      <c r="C50" s="29"/>
      <c r="D50" s="40"/>
      <c r="E50" s="60"/>
      <c r="F50" s="60"/>
      <c r="G50" s="77"/>
      <c r="H50" s="81">
        <f t="shared" si="0"/>
        <v>0</v>
      </c>
      <c r="I50" s="63"/>
      <c r="J50" s="63"/>
      <c r="K50" s="30"/>
      <c r="L50" s="31"/>
      <c r="M50" s="31"/>
      <c r="N50" s="35">
        <f t="shared" si="3"/>
        <v>0</v>
      </c>
      <c r="O50" s="39"/>
      <c r="P50" s="37" t="str">
        <f t="shared" si="2"/>
        <v/>
      </c>
      <c r="R50" s="2"/>
    </row>
    <row r="51" spans="1:18" ht="30" hidden="1" customHeight="1">
      <c r="A51" s="38">
        <v>41</v>
      </c>
      <c r="B51" s="28"/>
      <c r="C51" s="29"/>
      <c r="D51" s="40"/>
      <c r="E51" s="60"/>
      <c r="F51" s="60"/>
      <c r="G51" s="77"/>
      <c r="H51" s="81">
        <f t="shared" si="0"/>
        <v>0</v>
      </c>
      <c r="I51" s="63"/>
      <c r="J51" s="63"/>
      <c r="K51" s="30"/>
      <c r="L51" s="31"/>
      <c r="M51" s="31"/>
      <c r="N51" s="35">
        <f t="shared" si="3"/>
        <v>0</v>
      </c>
      <c r="O51" s="39"/>
      <c r="P51" s="37" t="str">
        <f t="shared" si="2"/>
        <v/>
      </c>
      <c r="R51" s="2"/>
    </row>
    <row r="52" spans="1:18" ht="30" hidden="1" customHeight="1">
      <c r="A52" s="38">
        <v>42</v>
      </c>
      <c r="B52" s="28"/>
      <c r="C52" s="29"/>
      <c r="D52" s="40"/>
      <c r="E52" s="60"/>
      <c r="F52" s="60"/>
      <c r="G52" s="77"/>
      <c r="H52" s="81">
        <f t="shared" si="0"/>
        <v>0</v>
      </c>
      <c r="I52" s="63"/>
      <c r="J52" s="63"/>
      <c r="K52" s="30"/>
      <c r="L52" s="31"/>
      <c r="M52" s="31"/>
      <c r="N52" s="35">
        <f t="shared" si="3"/>
        <v>0</v>
      </c>
      <c r="O52" s="39"/>
      <c r="P52" s="37" t="str">
        <f t="shared" si="2"/>
        <v/>
      </c>
      <c r="R52" s="2"/>
    </row>
    <row r="53" spans="1:18" ht="30" hidden="1" customHeight="1">
      <c r="A53" s="38">
        <v>43</v>
      </c>
      <c r="B53" s="28"/>
      <c r="C53" s="29"/>
      <c r="D53" s="40"/>
      <c r="E53" s="60"/>
      <c r="F53" s="60"/>
      <c r="G53" s="77"/>
      <c r="H53" s="81">
        <f t="shared" si="0"/>
        <v>0</v>
      </c>
      <c r="I53" s="63"/>
      <c r="J53" s="63"/>
      <c r="K53" s="30"/>
      <c r="L53" s="31"/>
      <c r="M53" s="31"/>
      <c r="N53" s="35">
        <f t="shared" si="3"/>
        <v>0</v>
      </c>
      <c r="O53" s="39"/>
      <c r="P53" s="37" t="str">
        <f t="shared" si="2"/>
        <v/>
      </c>
      <c r="R53" s="2"/>
    </row>
    <row r="54" spans="1:18" ht="30" hidden="1" customHeight="1">
      <c r="A54" s="38">
        <v>44</v>
      </c>
      <c r="B54" s="28"/>
      <c r="C54" s="29"/>
      <c r="D54" s="40"/>
      <c r="E54" s="60"/>
      <c r="F54" s="60"/>
      <c r="G54" s="77"/>
      <c r="H54" s="81">
        <f t="shared" si="0"/>
        <v>0</v>
      </c>
      <c r="I54" s="63"/>
      <c r="J54" s="63"/>
      <c r="K54" s="30"/>
      <c r="L54" s="31"/>
      <c r="M54" s="31"/>
      <c r="N54" s="35">
        <f t="shared" si="3"/>
        <v>0</v>
      </c>
      <c r="O54" s="39"/>
      <c r="P54" s="37" t="str">
        <f t="shared" si="2"/>
        <v/>
      </c>
      <c r="R54" s="2"/>
    </row>
    <row r="55" spans="1:18" ht="30" hidden="1" customHeight="1">
      <c r="A55" s="38">
        <v>45</v>
      </c>
      <c r="B55" s="28"/>
      <c r="C55" s="29"/>
      <c r="D55" s="40"/>
      <c r="E55" s="60"/>
      <c r="F55" s="60"/>
      <c r="G55" s="77"/>
      <c r="H55" s="81">
        <f t="shared" si="0"/>
        <v>0</v>
      </c>
      <c r="I55" s="63"/>
      <c r="J55" s="63"/>
      <c r="K55" s="30"/>
      <c r="L55" s="31"/>
      <c r="M55" s="31"/>
      <c r="N55" s="35">
        <f t="shared" si="3"/>
        <v>0</v>
      </c>
      <c r="O55" s="39"/>
      <c r="P55" s="37" t="str">
        <f t="shared" si="2"/>
        <v/>
      </c>
      <c r="R55" s="2"/>
    </row>
    <row r="56" spans="1:18" ht="30" hidden="1" customHeight="1">
      <c r="A56" s="38">
        <v>46</v>
      </c>
      <c r="B56" s="28"/>
      <c r="C56" s="29"/>
      <c r="D56" s="40"/>
      <c r="E56" s="60"/>
      <c r="F56" s="60"/>
      <c r="G56" s="77"/>
      <c r="H56" s="81">
        <f t="shared" si="0"/>
        <v>0</v>
      </c>
      <c r="I56" s="63"/>
      <c r="J56" s="63"/>
      <c r="K56" s="30"/>
      <c r="L56" s="31"/>
      <c r="M56" s="31"/>
      <c r="N56" s="35">
        <f t="shared" si="3"/>
        <v>0</v>
      </c>
      <c r="O56" s="39"/>
      <c r="P56" s="37" t="str">
        <f t="shared" si="2"/>
        <v/>
      </c>
      <c r="R56" s="2"/>
    </row>
    <row r="57" spans="1:18" ht="30" hidden="1" customHeight="1">
      <c r="A57" s="38">
        <v>47</v>
      </c>
      <c r="B57" s="28"/>
      <c r="C57" s="29"/>
      <c r="D57" s="40"/>
      <c r="E57" s="60"/>
      <c r="F57" s="60"/>
      <c r="G57" s="77"/>
      <c r="H57" s="81">
        <f t="shared" si="0"/>
        <v>0</v>
      </c>
      <c r="I57" s="63"/>
      <c r="J57" s="63"/>
      <c r="K57" s="30"/>
      <c r="L57" s="31"/>
      <c r="M57" s="31"/>
      <c r="N57" s="35">
        <f t="shared" si="3"/>
        <v>0</v>
      </c>
      <c r="O57" s="39"/>
      <c r="P57" s="37" t="str">
        <f t="shared" si="2"/>
        <v/>
      </c>
      <c r="R57" s="2"/>
    </row>
    <row r="58" spans="1:18" ht="30" hidden="1" customHeight="1">
      <c r="A58" s="38">
        <v>48</v>
      </c>
      <c r="B58" s="28"/>
      <c r="C58" s="29"/>
      <c r="D58" s="40"/>
      <c r="E58" s="60"/>
      <c r="F58" s="60"/>
      <c r="G58" s="77"/>
      <c r="H58" s="81">
        <f t="shared" si="0"/>
        <v>0</v>
      </c>
      <c r="I58" s="63"/>
      <c r="J58" s="63"/>
      <c r="K58" s="30"/>
      <c r="L58" s="31"/>
      <c r="M58" s="31"/>
      <c r="N58" s="35">
        <f t="shared" si="3"/>
        <v>0</v>
      </c>
      <c r="O58" s="39"/>
      <c r="P58" s="37" t="str">
        <f t="shared" si="2"/>
        <v/>
      </c>
      <c r="R58" s="2"/>
    </row>
    <row r="59" spans="1:18" ht="30" hidden="1" customHeight="1">
      <c r="A59" s="38">
        <v>49</v>
      </c>
      <c r="B59" s="28"/>
      <c r="C59" s="29"/>
      <c r="D59" s="40"/>
      <c r="E59" s="60"/>
      <c r="F59" s="60"/>
      <c r="G59" s="77"/>
      <c r="H59" s="81">
        <f t="shared" si="0"/>
        <v>0</v>
      </c>
      <c r="I59" s="63"/>
      <c r="J59" s="63"/>
      <c r="K59" s="30"/>
      <c r="L59" s="31"/>
      <c r="M59" s="31"/>
      <c r="N59" s="35">
        <f t="shared" si="3"/>
        <v>0</v>
      </c>
      <c r="O59" s="39"/>
      <c r="P59" s="37" t="str">
        <f t="shared" si="2"/>
        <v/>
      </c>
      <c r="R59" s="2"/>
    </row>
    <row r="60" spans="1:18" ht="30" hidden="1" customHeight="1">
      <c r="A60" s="38">
        <v>50</v>
      </c>
      <c r="B60" s="28"/>
      <c r="C60" s="29"/>
      <c r="D60" s="40"/>
      <c r="E60" s="60"/>
      <c r="F60" s="60"/>
      <c r="G60" s="77"/>
      <c r="H60" s="81">
        <f t="shared" si="0"/>
        <v>0</v>
      </c>
      <c r="I60" s="63"/>
      <c r="J60" s="63"/>
      <c r="K60" s="30"/>
      <c r="L60" s="31"/>
      <c r="M60" s="31"/>
      <c r="N60" s="35">
        <f t="shared" si="3"/>
        <v>0</v>
      </c>
      <c r="O60" s="39"/>
      <c r="P60" s="37" t="str">
        <f t="shared" si="2"/>
        <v/>
      </c>
      <c r="R60" s="2"/>
    </row>
    <row r="61" spans="1:18" ht="30" hidden="1" customHeight="1">
      <c r="A61" s="38">
        <v>51</v>
      </c>
      <c r="B61" s="28"/>
      <c r="C61" s="29"/>
      <c r="D61" s="40"/>
      <c r="E61" s="60"/>
      <c r="F61" s="60"/>
      <c r="G61" s="77"/>
      <c r="H61" s="81">
        <f t="shared" si="0"/>
        <v>0</v>
      </c>
      <c r="I61" s="63"/>
      <c r="J61" s="63"/>
      <c r="K61" s="30"/>
      <c r="L61" s="31"/>
      <c r="M61" s="31"/>
      <c r="N61" s="35">
        <f t="shared" si="3"/>
        <v>0</v>
      </c>
      <c r="O61" s="39"/>
      <c r="P61" s="37" t="str">
        <f t="shared" si="2"/>
        <v/>
      </c>
      <c r="R61" s="2"/>
    </row>
    <row r="62" spans="1:18" ht="30" hidden="1" customHeight="1">
      <c r="A62" s="38">
        <v>52</v>
      </c>
      <c r="B62" s="28"/>
      <c r="C62" s="29"/>
      <c r="D62" s="40"/>
      <c r="E62" s="60"/>
      <c r="F62" s="60"/>
      <c r="G62" s="77"/>
      <c r="H62" s="81">
        <f t="shared" si="0"/>
        <v>0</v>
      </c>
      <c r="I62" s="63"/>
      <c r="J62" s="63"/>
      <c r="K62" s="30"/>
      <c r="L62" s="31"/>
      <c r="M62" s="31"/>
      <c r="N62" s="35">
        <f t="shared" si="3"/>
        <v>0</v>
      </c>
      <c r="O62" s="39"/>
      <c r="P62" s="37" t="str">
        <f t="shared" si="2"/>
        <v/>
      </c>
      <c r="R62" s="2"/>
    </row>
    <row r="63" spans="1:18" ht="30" hidden="1" customHeight="1">
      <c r="A63" s="38">
        <v>53</v>
      </c>
      <c r="B63" s="28"/>
      <c r="C63" s="29"/>
      <c r="D63" s="40"/>
      <c r="E63" s="60"/>
      <c r="F63" s="60"/>
      <c r="G63" s="77"/>
      <c r="H63" s="81">
        <f t="shared" si="0"/>
        <v>0</v>
      </c>
      <c r="I63" s="63"/>
      <c r="J63" s="63"/>
      <c r="K63" s="30"/>
      <c r="L63" s="31"/>
      <c r="M63" s="31"/>
      <c r="N63" s="35">
        <f t="shared" si="3"/>
        <v>0</v>
      </c>
      <c r="O63" s="39"/>
      <c r="P63" s="37" t="str">
        <f t="shared" si="2"/>
        <v/>
      </c>
      <c r="R63" s="2"/>
    </row>
    <row r="64" spans="1:18" ht="30" hidden="1" customHeight="1">
      <c r="A64" s="38">
        <v>54</v>
      </c>
      <c r="B64" s="28"/>
      <c r="C64" s="29"/>
      <c r="D64" s="40"/>
      <c r="E64" s="60"/>
      <c r="F64" s="60"/>
      <c r="G64" s="77"/>
      <c r="H64" s="81">
        <f t="shared" si="0"/>
        <v>0</v>
      </c>
      <c r="I64" s="63"/>
      <c r="J64" s="63"/>
      <c r="K64" s="30"/>
      <c r="L64" s="31"/>
      <c r="M64" s="31"/>
      <c r="N64" s="35">
        <f t="shared" si="3"/>
        <v>0</v>
      </c>
      <c r="O64" s="39"/>
      <c r="P64" s="37" t="str">
        <f t="shared" si="2"/>
        <v/>
      </c>
      <c r="R64" s="2"/>
    </row>
    <row r="65" spans="1:18" ht="30" hidden="1" customHeight="1">
      <c r="A65" s="38">
        <v>55</v>
      </c>
      <c r="B65" s="28"/>
      <c r="C65" s="29"/>
      <c r="D65" s="40"/>
      <c r="E65" s="60"/>
      <c r="F65" s="60"/>
      <c r="G65" s="77"/>
      <c r="H65" s="81">
        <f t="shared" si="0"/>
        <v>0</v>
      </c>
      <c r="I65" s="63"/>
      <c r="J65" s="63"/>
      <c r="K65" s="30"/>
      <c r="L65" s="31"/>
      <c r="M65" s="31"/>
      <c r="N65" s="35">
        <f t="shared" si="3"/>
        <v>0</v>
      </c>
      <c r="O65" s="39"/>
      <c r="P65" s="37" t="str">
        <f t="shared" si="2"/>
        <v/>
      </c>
      <c r="R65" s="2"/>
    </row>
    <row r="66" spans="1:18" ht="30" hidden="1" customHeight="1">
      <c r="A66" s="38">
        <v>56</v>
      </c>
      <c r="B66" s="28"/>
      <c r="C66" s="29"/>
      <c r="D66" s="40"/>
      <c r="E66" s="60"/>
      <c r="F66" s="60"/>
      <c r="G66" s="77"/>
      <c r="H66" s="81">
        <f t="shared" si="0"/>
        <v>0</v>
      </c>
      <c r="I66" s="63"/>
      <c r="J66" s="63"/>
      <c r="K66" s="30"/>
      <c r="L66" s="31"/>
      <c r="M66" s="31"/>
      <c r="N66" s="35">
        <f t="shared" si="3"/>
        <v>0</v>
      </c>
      <c r="O66" s="39"/>
      <c r="P66" s="37" t="str">
        <f t="shared" si="2"/>
        <v/>
      </c>
      <c r="R66" s="2"/>
    </row>
    <row r="67" spans="1:18" ht="30" hidden="1" customHeight="1">
      <c r="A67" s="38">
        <v>57</v>
      </c>
      <c r="B67" s="28"/>
      <c r="C67" s="29"/>
      <c r="D67" s="40"/>
      <c r="E67" s="60"/>
      <c r="F67" s="60"/>
      <c r="G67" s="77"/>
      <c r="H67" s="81">
        <f t="shared" si="0"/>
        <v>0</v>
      </c>
      <c r="I67" s="63"/>
      <c r="J67" s="63"/>
      <c r="K67" s="30"/>
      <c r="L67" s="31"/>
      <c r="M67" s="31"/>
      <c r="N67" s="35">
        <f t="shared" si="3"/>
        <v>0</v>
      </c>
      <c r="O67" s="39"/>
      <c r="P67" s="37" t="str">
        <f t="shared" si="2"/>
        <v/>
      </c>
      <c r="R67" s="2"/>
    </row>
    <row r="68" spans="1:18" ht="30" hidden="1" customHeight="1">
      <c r="A68" s="38">
        <v>58</v>
      </c>
      <c r="B68" s="28"/>
      <c r="C68" s="29"/>
      <c r="D68" s="40"/>
      <c r="E68" s="60"/>
      <c r="F68" s="60"/>
      <c r="G68" s="77"/>
      <c r="H68" s="81">
        <f t="shared" si="0"/>
        <v>0</v>
      </c>
      <c r="I68" s="63"/>
      <c r="J68" s="63"/>
      <c r="K68" s="30"/>
      <c r="L68" s="31"/>
      <c r="M68" s="31"/>
      <c r="N68" s="35">
        <f t="shared" si="3"/>
        <v>0</v>
      </c>
      <c r="O68" s="39"/>
      <c r="P68" s="37" t="str">
        <f t="shared" si="2"/>
        <v/>
      </c>
      <c r="R68" s="2"/>
    </row>
    <row r="69" spans="1:18" ht="30" hidden="1" customHeight="1">
      <c r="A69" s="38">
        <v>59</v>
      </c>
      <c r="B69" s="28"/>
      <c r="C69" s="29"/>
      <c r="D69" s="40"/>
      <c r="E69" s="60"/>
      <c r="F69" s="60"/>
      <c r="G69" s="77"/>
      <c r="H69" s="81">
        <f t="shared" si="0"/>
        <v>0</v>
      </c>
      <c r="I69" s="63"/>
      <c r="J69" s="63"/>
      <c r="K69" s="30"/>
      <c r="L69" s="31"/>
      <c r="M69" s="31"/>
      <c r="N69" s="35">
        <f t="shared" si="3"/>
        <v>0</v>
      </c>
      <c r="O69" s="39"/>
      <c r="P69" s="37" t="str">
        <f t="shared" si="2"/>
        <v/>
      </c>
      <c r="R69" s="2"/>
    </row>
    <row r="70" spans="1:18" ht="30" hidden="1" customHeight="1">
      <c r="A70" s="38">
        <v>60</v>
      </c>
      <c r="B70" s="28"/>
      <c r="C70" s="29"/>
      <c r="D70" s="40"/>
      <c r="E70" s="60"/>
      <c r="F70" s="60"/>
      <c r="G70" s="77"/>
      <c r="H70" s="81">
        <f t="shared" si="0"/>
        <v>0</v>
      </c>
      <c r="I70" s="63"/>
      <c r="J70" s="63"/>
      <c r="K70" s="30"/>
      <c r="L70" s="31"/>
      <c r="M70" s="31"/>
      <c r="N70" s="35">
        <f t="shared" si="3"/>
        <v>0</v>
      </c>
      <c r="O70" s="39"/>
      <c r="P70" s="37" t="str">
        <f t="shared" si="2"/>
        <v/>
      </c>
      <c r="R70" s="2"/>
    </row>
    <row r="71" spans="1:18" ht="30" hidden="1" customHeight="1">
      <c r="A71" s="38">
        <v>61</v>
      </c>
      <c r="B71" s="28"/>
      <c r="C71" s="29"/>
      <c r="D71" s="40"/>
      <c r="E71" s="60"/>
      <c r="F71" s="60"/>
      <c r="G71" s="77"/>
      <c r="H71" s="81">
        <f t="shared" si="0"/>
        <v>0</v>
      </c>
      <c r="I71" s="63"/>
      <c r="J71" s="63"/>
      <c r="K71" s="30"/>
      <c r="L71" s="31"/>
      <c r="M71" s="31"/>
      <c r="N71" s="35">
        <f t="shared" si="3"/>
        <v>0</v>
      </c>
      <c r="O71" s="39"/>
      <c r="P71" s="37" t="str">
        <f t="shared" si="2"/>
        <v/>
      </c>
      <c r="R71" s="2"/>
    </row>
    <row r="72" spans="1:18" ht="30" hidden="1" customHeight="1">
      <c r="A72" s="38">
        <v>62</v>
      </c>
      <c r="B72" s="28"/>
      <c r="C72" s="29"/>
      <c r="D72" s="40"/>
      <c r="E72" s="60"/>
      <c r="F72" s="60"/>
      <c r="G72" s="77"/>
      <c r="H72" s="81">
        <f t="shared" si="0"/>
        <v>0</v>
      </c>
      <c r="I72" s="63"/>
      <c r="J72" s="63"/>
      <c r="K72" s="30"/>
      <c r="L72" s="31"/>
      <c r="M72" s="31"/>
      <c r="N72" s="35">
        <f t="shared" si="3"/>
        <v>0</v>
      </c>
      <c r="O72" s="39"/>
      <c r="P72" s="37" t="str">
        <f t="shared" si="2"/>
        <v/>
      </c>
      <c r="R72" s="2"/>
    </row>
    <row r="73" spans="1:18" ht="30" hidden="1" customHeight="1">
      <c r="A73" s="38">
        <v>63</v>
      </c>
      <c r="B73" s="28"/>
      <c r="C73" s="29"/>
      <c r="D73" s="40"/>
      <c r="E73" s="60"/>
      <c r="F73" s="60"/>
      <c r="G73" s="77"/>
      <c r="H73" s="81">
        <f t="shared" si="0"/>
        <v>0</v>
      </c>
      <c r="I73" s="63"/>
      <c r="J73" s="63"/>
      <c r="K73" s="30"/>
      <c r="L73" s="31"/>
      <c r="M73" s="31"/>
      <c r="N73" s="35">
        <f t="shared" si="3"/>
        <v>0</v>
      </c>
      <c r="O73" s="39"/>
      <c r="P73" s="37" t="str">
        <f t="shared" si="2"/>
        <v/>
      </c>
      <c r="R73" s="2"/>
    </row>
    <row r="74" spans="1:18" ht="30" hidden="1" customHeight="1">
      <c r="A74" s="38">
        <v>64</v>
      </c>
      <c r="B74" s="28"/>
      <c r="C74" s="29"/>
      <c r="D74" s="40"/>
      <c r="E74" s="60"/>
      <c r="F74" s="60"/>
      <c r="G74" s="77"/>
      <c r="H74" s="81">
        <f t="shared" si="0"/>
        <v>0</v>
      </c>
      <c r="I74" s="63"/>
      <c r="J74" s="63"/>
      <c r="K74" s="30"/>
      <c r="L74" s="31"/>
      <c r="M74" s="31"/>
      <c r="N74" s="35">
        <f t="shared" si="3"/>
        <v>0</v>
      </c>
      <c r="O74" s="39"/>
      <c r="P74" s="37" t="str">
        <f t="shared" si="2"/>
        <v/>
      </c>
      <c r="R74" s="2"/>
    </row>
    <row r="75" spans="1:18" ht="30" hidden="1" customHeight="1">
      <c r="A75" s="38">
        <v>65</v>
      </c>
      <c r="B75" s="28"/>
      <c r="C75" s="29"/>
      <c r="D75" s="40"/>
      <c r="E75" s="60"/>
      <c r="F75" s="60"/>
      <c r="G75" s="77"/>
      <c r="H75" s="81">
        <f t="shared" ref="H75:H85" si="4">IF($E$3="si",($H$5/$H$6*G75),IF($E$3="no",G75*$H$4,0))</f>
        <v>0</v>
      </c>
      <c r="I75" s="63"/>
      <c r="J75" s="63"/>
      <c r="K75" s="30"/>
      <c r="L75" s="31"/>
      <c r="M75" s="31"/>
      <c r="N75" s="35">
        <f t="shared" si="3"/>
        <v>0</v>
      </c>
      <c r="O75" s="39"/>
      <c r="P75" s="37" t="str">
        <f t="shared" si="2"/>
        <v/>
      </c>
      <c r="R75" s="2"/>
    </row>
    <row r="76" spans="1:18" ht="30" hidden="1" customHeight="1">
      <c r="A76" s="38">
        <v>66</v>
      </c>
      <c r="B76" s="28"/>
      <c r="C76" s="29"/>
      <c r="D76" s="40"/>
      <c r="E76" s="60"/>
      <c r="F76" s="60"/>
      <c r="G76" s="77"/>
      <c r="H76" s="81">
        <f t="shared" si="4"/>
        <v>0</v>
      </c>
      <c r="I76" s="63"/>
      <c r="J76" s="63"/>
      <c r="K76" s="30"/>
      <c r="L76" s="31"/>
      <c r="M76" s="31"/>
      <c r="N76" s="35">
        <f t="shared" si="3"/>
        <v>0</v>
      </c>
      <c r="O76" s="39"/>
      <c r="P76" s="37" t="str">
        <f t="shared" si="2"/>
        <v/>
      </c>
      <c r="R76" s="2"/>
    </row>
    <row r="77" spans="1:18" ht="30" hidden="1" customHeight="1">
      <c r="A77" s="38">
        <v>67</v>
      </c>
      <c r="B77" s="28"/>
      <c r="C77" s="29"/>
      <c r="D77" s="40"/>
      <c r="E77" s="60"/>
      <c r="F77" s="60"/>
      <c r="G77" s="78"/>
      <c r="H77" s="81">
        <f t="shared" si="4"/>
        <v>0</v>
      </c>
      <c r="I77" s="63"/>
      <c r="J77" s="63"/>
      <c r="K77" s="30"/>
      <c r="L77" s="31"/>
      <c r="M77" s="31"/>
      <c r="N77" s="35">
        <f t="shared" si="3"/>
        <v>0</v>
      </c>
      <c r="O77" s="39"/>
      <c r="P77" s="37" t="str">
        <f t="shared" si="2"/>
        <v/>
      </c>
      <c r="R77" s="2"/>
    </row>
    <row r="78" spans="1:18" ht="30" hidden="1" customHeight="1">
      <c r="A78" s="38">
        <v>68</v>
      </c>
      <c r="B78" s="28"/>
      <c r="C78" s="29"/>
      <c r="D78" s="40"/>
      <c r="E78" s="60"/>
      <c r="F78" s="60"/>
      <c r="G78" s="78"/>
      <c r="H78" s="81">
        <f t="shared" si="4"/>
        <v>0</v>
      </c>
      <c r="I78" s="63"/>
      <c r="J78" s="63"/>
      <c r="K78" s="31"/>
      <c r="L78" s="31"/>
      <c r="M78" s="31"/>
      <c r="N78" s="35">
        <f t="shared" si="3"/>
        <v>0</v>
      </c>
      <c r="O78" s="39"/>
      <c r="P78" s="37" t="str">
        <f t="shared" si="2"/>
        <v/>
      </c>
      <c r="R78" s="2"/>
    </row>
    <row r="79" spans="1:18" ht="30" hidden="1" customHeight="1">
      <c r="A79" s="38">
        <v>69</v>
      </c>
      <c r="B79" s="43"/>
      <c r="C79" s="29"/>
      <c r="D79" s="40"/>
      <c r="E79" s="40"/>
      <c r="F79" s="61"/>
      <c r="G79" s="79"/>
      <c r="H79" s="81">
        <f t="shared" si="4"/>
        <v>0</v>
      </c>
      <c r="I79" s="64"/>
      <c r="J79" s="64"/>
      <c r="K79" s="44"/>
      <c r="L79" s="31"/>
      <c r="M79" s="31"/>
      <c r="N79" s="35">
        <f t="shared" si="3"/>
        <v>0</v>
      </c>
      <c r="O79" s="39"/>
      <c r="P79" s="37" t="str">
        <f t="shared" si="2"/>
        <v/>
      </c>
      <c r="R79" s="2"/>
    </row>
    <row r="80" spans="1:18" ht="30" hidden="1" customHeight="1">
      <c r="A80" s="38">
        <v>70</v>
      </c>
      <c r="B80" s="43"/>
      <c r="C80" s="29"/>
      <c r="D80" s="40"/>
      <c r="E80" s="40"/>
      <c r="F80" s="61"/>
      <c r="G80" s="79"/>
      <c r="H80" s="81">
        <f t="shared" si="4"/>
        <v>0</v>
      </c>
      <c r="I80" s="64"/>
      <c r="J80" s="64"/>
      <c r="K80" s="44"/>
      <c r="L80" s="31"/>
      <c r="M80" s="33"/>
      <c r="N80" s="35">
        <f t="shared" si="3"/>
        <v>0</v>
      </c>
      <c r="O80" s="39"/>
      <c r="P80" s="37" t="str">
        <f t="shared" si="2"/>
        <v/>
      </c>
      <c r="R80" s="2"/>
    </row>
    <row r="81" spans="1:18" ht="30" hidden="1" customHeight="1">
      <c r="A81" s="38">
        <v>71</v>
      </c>
      <c r="B81" s="43"/>
      <c r="C81" s="29"/>
      <c r="D81" s="40"/>
      <c r="E81" s="40"/>
      <c r="F81" s="61"/>
      <c r="G81" s="79"/>
      <c r="H81" s="81">
        <f t="shared" si="4"/>
        <v>0</v>
      </c>
      <c r="I81" s="64"/>
      <c r="J81" s="64"/>
      <c r="K81" s="44"/>
      <c r="L81" s="31"/>
      <c r="M81" s="33"/>
      <c r="N81" s="35">
        <f t="shared" si="3"/>
        <v>0</v>
      </c>
      <c r="O81" s="39"/>
      <c r="P81" s="37" t="str">
        <f t="shared" si="2"/>
        <v/>
      </c>
      <c r="R81" s="2"/>
    </row>
    <row r="82" spans="1:18" ht="30" hidden="1" customHeight="1">
      <c r="A82" s="38">
        <v>72</v>
      </c>
      <c r="B82" s="43"/>
      <c r="C82" s="29"/>
      <c r="D82" s="40"/>
      <c r="E82" s="40"/>
      <c r="F82" s="61"/>
      <c r="G82" s="79"/>
      <c r="H82" s="81">
        <f t="shared" si="4"/>
        <v>0</v>
      </c>
      <c r="I82" s="64"/>
      <c r="J82" s="64"/>
      <c r="K82" s="44"/>
      <c r="L82" s="31"/>
      <c r="M82" s="33"/>
      <c r="N82" s="35">
        <f t="shared" si="3"/>
        <v>0</v>
      </c>
      <c r="O82" s="39"/>
      <c r="P82" s="37" t="str">
        <f t="shared" si="2"/>
        <v/>
      </c>
      <c r="R82" s="2"/>
    </row>
    <row r="83" spans="1:18" ht="30" hidden="1" customHeight="1">
      <c r="A83" s="38">
        <v>73</v>
      </c>
      <c r="B83" s="43"/>
      <c r="C83" s="29"/>
      <c r="D83" s="40"/>
      <c r="E83" s="40"/>
      <c r="F83" s="61"/>
      <c r="G83" s="79"/>
      <c r="H83" s="81">
        <f t="shared" si="4"/>
        <v>0</v>
      </c>
      <c r="I83" s="64"/>
      <c r="J83" s="64"/>
      <c r="K83" s="44"/>
      <c r="L83" s="31"/>
      <c r="M83" s="33"/>
      <c r="N83" s="35">
        <f t="shared" si="3"/>
        <v>0</v>
      </c>
      <c r="O83" s="39"/>
      <c r="P83" s="37" t="str">
        <f t="shared" si="2"/>
        <v/>
      </c>
      <c r="R83" s="2"/>
    </row>
    <row r="84" spans="1:18" ht="30" customHeight="1">
      <c r="A84" s="38">
        <v>26</v>
      </c>
      <c r="B84" s="43"/>
      <c r="C84" s="40"/>
      <c r="D84" s="45"/>
      <c r="E84" s="41"/>
      <c r="F84" s="42"/>
      <c r="G84" s="80"/>
      <c r="H84" s="81">
        <f t="shared" si="4"/>
        <v>0</v>
      </c>
      <c r="I84" s="32"/>
      <c r="J84" s="32"/>
      <c r="K84" s="33"/>
      <c r="L84" s="33"/>
      <c r="M84" s="34"/>
      <c r="N84" s="35">
        <f>SUM(H84:M84)</f>
        <v>0</v>
      </c>
      <c r="O84" s="39"/>
      <c r="P84" s="37" t="str">
        <f>IF(F84="Milano","X","")</f>
        <v/>
      </c>
      <c r="R84" s="2"/>
    </row>
    <row r="85" spans="1:18" ht="30" customHeight="1">
      <c r="A85" s="38">
        <v>27</v>
      </c>
      <c r="B85" s="43"/>
      <c r="C85" s="40"/>
      <c r="D85" s="45"/>
      <c r="E85" s="41"/>
      <c r="F85" s="42"/>
      <c r="G85" s="80"/>
      <c r="H85" s="81">
        <f t="shared" si="4"/>
        <v>0</v>
      </c>
      <c r="I85" s="32"/>
      <c r="J85" s="32"/>
      <c r="K85" s="33"/>
      <c r="L85" s="33"/>
      <c r="M85" s="34"/>
      <c r="N85" s="35">
        <f>SUM(H85:M85)</f>
        <v>0</v>
      </c>
      <c r="O85" s="39"/>
      <c r="P85" s="37" t="str">
        <f>IF(F85="Milano","X","")</f>
        <v/>
      </c>
      <c r="R85" s="2"/>
    </row>
    <row r="86" spans="1:18" ht="30" customHeight="1">
      <c r="A86" s="38">
        <v>28</v>
      </c>
      <c r="B86" s="43"/>
      <c r="C86" s="40"/>
      <c r="D86" s="45"/>
      <c r="E86" s="41"/>
      <c r="F86" s="42"/>
      <c r="G86" s="80"/>
      <c r="H86" s="32">
        <f t="shared" ref="H86:H88" si="5">IF($E$3="si",($H$5/$H$6*G86),IF($E$3="no",G86*$H$4,0))</f>
        <v>0</v>
      </c>
      <c r="I86" s="32"/>
      <c r="J86" s="32"/>
      <c r="K86" s="33"/>
      <c r="L86" s="33"/>
      <c r="M86" s="34"/>
      <c r="N86" s="35">
        <f>SUM(H86:M86)</f>
        <v>0</v>
      </c>
      <c r="O86" s="39"/>
      <c r="P86" s="37" t="str">
        <f>IF(F86="Milano","X","")</f>
        <v/>
      </c>
      <c r="R86" s="2"/>
    </row>
    <row r="87" spans="1:18" ht="30" customHeight="1">
      <c r="A87" s="38">
        <v>29</v>
      </c>
      <c r="B87" s="43"/>
      <c r="C87" s="40"/>
      <c r="D87" s="45"/>
      <c r="E87" s="41"/>
      <c r="F87" s="42"/>
      <c r="G87" s="80"/>
      <c r="H87" s="32">
        <f t="shared" si="5"/>
        <v>0</v>
      </c>
      <c r="I87" s="32"/>
      <c r="J87" s="32"/>
      <c r="K87" s="33"/>
      <c r="L87" s="33"/>
      <c r="M87" s="34"/>
      <c r="N87" s="35">
        <f>SUM(H87:M87)</f>
        <v>0</v>
      </c>
      <c r="O87" s="39"/>
      <c r="P87" s="37" t="str">
        <f>IF(F87="Milano","X","")</f>
        <v/>
      </c>
      <c r="R87" s="2"/>
    </row>
    <row r="88" spans="1:18" ht="30" customHeight="1">
      <c r="A88" s="38">
        <v>30</v>
      </c>
      <c r="B88" s="43"/>
      <c r="C88" s="40"/>
      <c r="D88" s="45"/>
      <c r="E88" s="41"/>
      <c r="F88" s="42"/>
      <c r="G88" s="80"/>
      <c r="H88" s="32">
        <f t="shared" si="5"/>
        <v>0</v>
      </c>
      <c r="I88" s="32"/>
      <c r="J88" s="32"/>
      <c r="K88" s="33"/>
      <c r="L88" s="33"/>
      <c r="M88" s="34"/>
      <c r="N88" s="35">
        <f>SUM(H88:M88)</f>
        <v>0</v>
      </c>
      <c r="O88" s="39"/>
      <c r="P88" s="37" t="str">
        <f>IF(F88="Milano","X","")</f>
        <v/>
      </c>
      <c r="R88" s="2"/>
    </row>
    <row r="90" spans="1:18">
      <c r="A90" s="53"/>
      <c r="B90" s="54"/>
      <c r="C90" s="54"/>
      <c r="D90" s="54"/>
      <c r="E90" s="54"/>
      <c r="F90" s="54"/>
      <c r="G90" s="54"/>
      <c r="H90" s="54"/>
      <c r="I90" s="54"/>
      <c r="J90" s="82"/>
      <c r="K90" s="82"/>
      <c r="L90" s="54"/>
      <c r="M90" s="54"/>
      <c r="N90" s="54"/>
      <c r="O90" s="54"/>
      <c r="P90" s="82"/>
      <c r="Q90" s="3"/>
    </row>
    <row r="91" spans="1:18">
      <c r="A91" s="66"/>
      <c r="B91" s="67"/>
      <c r="C91" s="68"/>
      <c r="D91" s="69"/>
      <c r="E91" s="69"/>
      <c r="F91" s="70"/>
      <c r="G91" s="71"/>
      <c r="H91" s="72"/>
      <c r="I91" s="73"/>
      <c r="J91" s="82"/>
      <c r="K91" s="82"/>
      <c r="L91" s="73"/>
      <c r="M91" s="73"/>
      <c r="N91" s="74"/>
      <c r="O91" s="75"/>
      <c r="P91" s="82"/>
      <c r="Q91" s="3"/>
    </row>
    <row r="92" spans="1:18">
      <c r="A92" s="53"/>
      <c r="B92" s="65" t="s">
        <v>36</v>
      </c>
      <c r="C92" s="65"/>
      <c r="D92" s="65"/>
      <c r="E92" s="54"/>
      <c r="F92" s="54"/>
      <c r="G92" s="65" t="s">
        <v>38</v>
      </c>
      <c r="H92" s="65"/>
      <c r="I92" s="65"/>
      <c r="J92" s="82"/>
      <c r="K92" s="82"/>
      <c r="L92" s="65" t="s">
        <v>37</v>
      </c>
      <c r="M92" s="65"/>
      <c r="N92" s="65"/>
      <c r="O92" s="54"/>
      <c r="P92" s="82"/>
      <c r="Q92" s="3"/>
    </row>
    <row r="93" spans="1:18">
      <c r="A93" s="53"/>
      <c r="B93" s="54"/>
      <c r="C93" s="54"/>
      <c r="D93" s="54"/>
      <c r="E93" s="54"/>
      <c r="F93" s="54"/>
      <c r="G93" s="54"/>
      <c r="H93" s="54"/>
      <c r="I93" s="54"/>
      <c r="J93" s="82"/>
      <c r="K93" s="82"/>
      <c r="L93" s="54"/>
      <c r="M93" s="54"/>
      <c r="N93" s="54"/>
      <c r="O93" s="54"/>
      <c r="P93" s="82"/>
      <c r="Q93" s="3"/>
    </row>
    <row r="94" spans="1:18">
      <c r="A94" s="53"/>
      <c r="B94" s="54"/>
      <c r="C94" s="54"/>
      <c r="D94" s="54"/>
      <c r="E94" s="54"/>
      <c r="F94" s="54"/>
      <c r="G94" s="54"/>
      <c r="H94" s="54"/>
      <c r="I94" s="54"/>
      <c r="J94" s="82"/>
      <c r="K94" s="82"/>
      <c r="L94" s="54"/>
      <c r="M94" s="54"/>
      <c r="N94" s="54"/>
      <c r="O94" s="54"/>
      <c r="P94" s="82"/>
      <c r="Q94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2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91 N11:N88">
      <formula1>0</formula1>
      <formula2>0</formula2>
    </dataValidation>
    <dataValidation type="decimal" operator="greaterThanOrEqual" allowBlank="1" showErrorMessage="1" errorTitle="Valore" error="Inserire un numero maggiore o uguale a 0 (zero)!" sqref="H91:M91 H12:H88 I84:M88 I12:J83 H11:K11 K17:K83 L11:M83">
      <formula1>0</formula1>
      <formula2>0</formula2>
    </dataValidation>
    <dataValidation type="textLength" operator="greaterThan" allowBlank="1" showErrorMessage="1" sqref="D91:E91 F24:F77 D84:E88 E79:F83">
      <formula1>1</formula1>
      <formula2>0</formula2>
    </dataValidation>
    <dataValidation type="textLength" operator="greaterThan" sqref="F91 G24:G76 F84:F88 G79:G83">
      <formula1>1</formula1>
      <formula2>0</formula2>
    </dataValidation>
    <dataValidation type="date" operator="greaterThanOrEqual" showErrorMessage="1" errorTitle="Data" error="Inserire una data superiore al 1/11/2000" sqref="B91 B11:B26 B79:B88">
      <formula1>36831</formula1>
      <formula2>0</formula2>
    </dataValidation>
    <dataValidation type="textLength" operator="greaterThan" allowBlank="1" sqref="C91 D79:D83 D77 C84:C88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6" firstPageNumber="0" orientation="landscape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view="pageBreakPreview" zoomScale="50" zoomScaleSheetLayoutView="50" workbookViewId="0">
      <pane ySplit="5" topLeftCell="A6" activePane="bottomLeft" state="frozen"/>
      <selection pane="bottomLeft" activeCell="R11" sqref="R11:R12"/>
    </sheetView>
  </sheetViews>
  <sheetFormatPr defaultRowHeight="18.75"/>
  <cols>
    <col min="1" max="1" width="6.7109375" style="1" customWidth="1"/>
    <col min="2" max="2" width="28.7109375" style="2" customWidth="1"/>
    <col min="3" max="3" width="36.4257812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6" t="s">
        <v>0</v>
      </c>
      <c r="C1" s="126"/>
      <c r="D1" s="117" t="s">
        <v>39</v>
      </c>
      <c r="E1" s="117"/>
      <c r="F1" s="47" t="s">
        <v>67</v>
      </c>
      <c r="G1" s="46" t="s">
        <v>58</v>
      </c>
      <c r="L1" s="8" t="s">
        <v>29</v>
      </c>
      <c r="M1" s="3">
        <f>+P1-N7</f>
        <v>0</v>
      </c>
      <c r="N1" s="5" t="s">
        <v>1</v>
      </c>
      <c r="O1" s="6"/>
      <c r="P1" s="86">
        <f>SUM(H7:M7)</f>
        <v>30</v>
      </c>
      <c r="Q1" s="3" t="s">
        <v>27</v>
      </c>
      <c r="R1" s="162">
        <f>SUM(R11:R12)</f>
        <v>3.18</v>
      </c>
    </row>
    <row r="2" spans="1:18" s="8" customFormat="1" ht="57.75" customHeight="1">
      <c r="A2" s="4"/>
      <c r="B2" s="116" t="s">
        <v>2</v>
      </c>
      <c r="C2" s="116"/>
      <c r="D2" s="117" t="s">
        <v>40</v>
      </c>
      <c r="E2" s="117"/>
      <c r="F2" s="9"/>
      <c r="G2" s="9"/>
      <c r="N2" s="10" t="s">
        <v>3</v>
      </c>
      <c r="O2" s="11"/>
      <c r="P2" s="12"/>
      <c r="Q2" s="3" t="s">
        <v>26</v>
      </c>
      <c r="R2" s="162"/>
    </row>
    <row r="3" spans="1:18" s="8" customFormat="1" ht="35.25" customHeight="1">
      <c r="A3" s="4"/>
      <c r="B3" s="116" t="s">
        <v>25</v>
      </c>
      <c r="C3" s="116"/>
      <c r="D3" s="117" t="s">
        <v>26</v>
      </c>
      <c r="E3" s="117"/>
      <c r="N3" s="10" t="s">
        <v>4</v>
      </c>
      <c r="O3" s="11"/>
      <c r="P3" s="87">
        <f>+O7</f>
        <v>0</v>
      </c>
      <c r="Q3" s="13"/>
      <c r="R3" s="162">
        <v>0</v>
      </c>
    </row>
    <row r="4" spans="1:18" s="8" customFormat="1" ht="35.25" customHeight="1" thickBot="1">
      <c r="A4" s="4"/>
      <c r="D4" s="14"/>
      <c r="E4" s="14"/>
      <c r="F4" s="10" t="s">
        <v>21</v>
      </c>
      <c r="G4" s="88">
        <v>0.589194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62"/>
    </row>
    <row r="5" spans="1:18" s="8" customFormat="1" ht="43.5" customHeight="1" thickTop="1" thickBot="1">
      <c r="A5" s="4"/>
      <c r="B5" s="19" t="s">
        <v>6</v>
      </c>
      <c r="C5" s="20"/>
      <c r="D5" s="52">
        <v>2</v>
      </c>
      <c r="E5" s="14"/>
      <c r="F5" s="10" t="s">
        <v>7</v>
      </c>
      <c r="G5" s="88" t="s">
        <v>50</v>
      </c>
      <c r="N5" s="115" t="s">
        <v>8</v>
      </c>
      <c r="O5" s="115"/>
      <c r="P5" s="89">
        <f>P1-P2-P3-P4</f>
        <v>30</v>
      </c>
      <c r="Q5" s="13"/>
      <c r="R5" s="162">
        <f>R1-R3</f>
        <v>3.18</v>
      </c>
    </row>
    <row r="6" spans="1:18" s="8" customFormat="1" ht="43.5" customHeight="1" thickTop="1" thickBot="1">
      <c r="A6" s="4"/>
      <c r="B6" s="90" t="s">
        <v>59</v>
      </c>
      <c r="C6" s="90"/>
      <c r="D6" s="14"/>
      <c r="E6" s="14"/>
      <c r="F6" s="10" t="s">
        <v>10</v>
      </c>
      <c r="G6" s="91">
        <v>9.6999999999999993</v>
      </c>
      <c r="Q6" s="13"/>
    </row>
    <row r="7" spans="1:18" s="8" customFormat="1" ht="27" customHeight="1" thickTop="1" thickBot="1">
      <c r="A7" s="149" t="s">
        <v>44</v>
      </c>
      <c r="B7" s="150"/>
      <c r="C7" s="151"/>
      <c r="D7" s="152" t="s">
        <v>11</v>
      </c>
      <c r="E7" s="153"/>
      <c r="F7" s="153"/>
      <c r="G7" s="92">
        <f>SUM(G11:G40)</f>
        <v>0</v>
      </c>
      <c r="H7" s="93">
        <f>SUM(H11:H40)</f>
        <v>0</v>
      </c>
      <c r="I7" s="94">
        <f>SUM(I11:I40)</f>
        <v>0</v>
      </c>
      <c r="J7" s="94">
        <f>SUM(J11:J40)</f>
        <v>0</v>
      </c>
      <c r="K7" s="94">
        <f>SUM(K11:K40)</f>
        <v>30</v>
      </c>
      <c r="L7" s="94">
        <f>SUM(L11:L40)</f>
        <v>0</v>
      </c>
      <c r="M7" s="95">
        <f>SUM(M11:M40)</f>
        <v>0</v>
      </c>
      <c r="N7" s="96">
        <f>SUM(N11:N40)</f>
        <v>30</v>
      </c>
      <c r="O7" s="97">
        <f>SUM(O11:O40)</f>
        <v>0</v>
      </c>
      <c r="P7" s="13">
        <f>+N7-SUM(H7:M7)</f>
        <v>0</v>
      </c>
    </row>
    <row r="8" spans="1:18" ht="36" customHeight="1" thickTop="1" thickBot="1">
      <c r="A8" s="133"/>
      <c r="B8" s="135" t="s">
        <v>12</v>
      </c>
      <c r="C8" s="135" t="s">
        <v>13</v>
      </c>
      <c r="D8" s="154" t="s">
        <v>24</v>
      </c>
      <c r="E8" s="135" t="s">
        <v>45</v>
      </c>
      <c r="F8" s="156" t="s">
        <v>46</v>
      </c>
      <c r="G8" s="157" t="s">
        <v>15</v>
      </c>
      <c r="H8" s="159" t="s">
        <v>16</v>
      </c>
      <c r="I8" s="119" t="s">
        <v>33</v>
      </c>
      <c r="J8" s="118" t="s">
        <v>35</v>
      </c>
      <c r="K8" s="118" t="s">
        <v>34</v>
      </c>
      <c r="L8" s="160" t="s">
        <v>47</v>
      </c>
      <c r="M8" s="161"/>
      <c r="N8" s="131" t="s">
        <v>17</v>
      </c>
      <c r="O8" s="143" t="s">
        <v>18</v>
      </c>
      <c r="P8" s="129" t="s">
        <v>19</v>
      </c>
      <c r="Q8" s="2"/>
      <c r="R8" s="144" t="s">
        <v>48</v>
      </c>
    </row>
    <row r="9" spans="1:18" ht="36" customHeight="1" thickTop="1" thickBot="1">
      <c r="A9" s="133"/>
      <c r="B9" s="135" t="s">
        <v>12</v>
      </c>
      <c r="C9" s="135"/>
      <c r="D9" s="155"/>
      <c r="E9" s="135"/>
      <c r="F9" s="156"/>
      <c r="G9" s="158"/>
      <c r="H9" s="159" t="s">
        <v>33</v>
      </c>
      <c r="I9" s="119" t="s">
        <v>33</v>
      </c>
      <c r="J9" s="119"/>
      <c r="K9" s="119" t="s">
        <v>32</v>
      </c>
      <c r="L9" s="124" t="s">
        <v>22</v>
      </c>
      <c r="M9" s="148" t="s">
        <v>23</v>
      </c>
      <c r="N9" s="131"/>
      <c r="O9" s="143"/>
      <c r="P9" s="129"/>
      <c r="Q9" s="2"/>
      <c r="R9" s="145"/>
    </row>
    <row r="10" spans="1:18" ht="37.5" customHeight="1" thickTop="1" thickBot="1">
      <c r="A10" s="133"/>
      <c r="B10" s="135"/>
      <c r="C10" s="135"/>
      <c r="D10" s="155"/>
      <c r="E10" s="135"/>
      <c r="F10" s="156"/>
      <c r="G10" s="98" t="s">
        <v>20</v>
      </c>
      <c r="H10" s="159"/>
      <c r="I10" s="119"/>
      <c r="J10" s="119"/>
      <c r="K10" s="119"/>
      <c r="L10" s="147"/>
      <c r="M10" s="128"/>
      <c r="N10" s="131"/>
      <c r="O10" s="143"/>
      <c r="P10" s="129"/>
      <c r="Q10" s="2"/>
      <c r="R10" s="146"/>
    </row>
    <row r="11" spans="1:18" ht="30" customHeight="1" thickTop="1">
      <c r="A11" s="27">
        <v>1</v>
      </c>
      <c r="B11" s="43">
        <v>41658</v>
      </c>
      <c r="C11" s="29" t="s">
        <v>56</v>
      </c>
      <c r="D11" s="99" t="s">
        <v>62</v>
      </c>
      <c r="E11" s="99" t="s">
        <v>61</v>
      </c>
      <c r="F11" s="100" t="s">
        <v>60</v>
      </c>
      <c r="G11" s="101"/>
      <c r="H11" s="102">
        <f t="shared" ref="H11:H39" si="0">IF($D$3="si",($G$5/$G$6*G11),IF($D$3="no",G11*$G$4,0))</f>
        <v>0</v>
      </c>
      <c r="I11" s="30"/>
      <c r="J11" s="31"/>
      <c r="K11" s="103">
        <v>15</v>
      </c>
      <c r="L11" s="103"/>
      <c r="M11" s="34"/>
      <c r="N11" s="35">
        <f t="shared" ref="N11:N40" si="1">SUM(H11:M11)</f>
        <v>15</v>
      </c>
      <c r="O11" s="36"/>
      <c r="P11" s="37"/>
      <c r="Q11" s="2"/>
      <c r="R11" s="104">
        <v>1.59</v>
      </c>
    </row>
    <row r="12" spans="1:18" ht="30" customHeight="1">
      <c r="A12" s="38">
        <v>2</v>
      </c>
      <c r="B12" s="43">
        <v>41658</v>
      </c>
      <c r="C12" s="29" t="s">
        <v>56</v>
      </c>
      <c r="D12" s="99" t="s">
        <v>63</v>
      </c>
      <c r="E12" s="99" t="s">
        <v>61</v>
      </c>
      <c r="F12" s="100" t="s">
        <v>60</v>
      </c>
      <c r="G12" s="105"/>
      <c r="H12" s="102"/>
      <c r="I12" s="30"/>
      <c r="J12" s="31"/>
      <c r="K12" s="103">
        <v>15</v>
      </c>
      <c r="L12" s="33"/>
      <c r="M12" s="34"/>
      <c r="N12" s="35">
        <f t="shared" si="1"/>
        <v>15</v>
      </c>
      <c r="O12" s="39"/>
      <c r="P12" s="37"/>
      <c r="Q12" s="2"/>
      <c r="R12" s="104">
        <v>1.59</v>
      </c>
    </row>
    <row r="13" spans="1:18" ht="30" customHeight="1">
      <c r="A13" s="38">
        <v>3</v>
      </c>
      <c r="B13" s="43"/>
      <c r="C13" s="29"/>
      <c r="D13" s="99"/>
      <c r="E13" s="99"/>
      <c r="F13" s="100"/>
      <c r="G13" s="105"/>
      <c r="H13" s="102"/>
      <c r="I13" s="30"/>
      <c r="J13" s="31"/>
      <c r="K13" s="103"/>
      <c r="L13" s="33"/>
      <c r="M13" s="34"/>
      <c r="N13" s="35">
        <f t="shared" si="1"/>
        <v>0</v>
      </c>
      <c r="O13" s="39"/>
      <c r="P13" s="37" t="str">
        <f t="shared" ref="P13:P40" si="2">IF(F13="Milano","X","")</f>
        <v/>
      </c>
      <c r="Q13" s="2"/>
      <c r="R13" s="106"/>
    </row>
    <row r="14" spans="1:18" ht="30" customHeight="1">
      <c r="A14" s="38">
        <v>4</v>
      </c>
      <c r="B14" s="43"/>
      <c r="C14" s="29"/>
      <c r="D14" s="99"/>
      <c r="E14" s="99"/>
      <c r="F14" s="100"/>
      <c r="G14" s="105"/>
      <c r="H14" s="102"/>
      <c r="I14" s="30"/>
      <c r="J14" s="31"/>
      <c r="K14" s="103"/>
      <c r="L14" s="33"/>
      <c r="M14" s="34"/>
      <c r="N14" s="35">
        <f t="shared" si="1"/>
        <v>0</v>
      </c>
      <c r="O14" s="39"/>
      <c r="P14" s="37" t="str">
        <f t="shared" si="2"/>
        <v/>
      </c>
      <c r="Q14" s="2"/>
      <c r="R14" s="107"/>
    </row>
    <row r="15" spans="1:18" ht="30" customHeight="1">
      <c r="A15" s="38">
        <v>5</v>
      </c>
      <c r="B15" s="43"/>
      <c r="C15" s="29"/>
      <c r="D15" s="99"/>
      <c r="E15" s="99"/>
      <c r="F15" s="100"/>
      <c r="G15" s="105"/>
      <c r="H15" s="102"/>
      <c r="I15" s="30"/>
      <c r="J15" s="31"/>
      <c r="K15" s="103"/>
      <c r="L15" s="33"/>
      <c r="M15" s="34"/>
      <c r="N15" s="35">
        <f t="shared" si="1"/>
        <v>0</v>
      </c>
      <c r="O15" s="39"/>
      <c r="P15" s="37" t="str">
        <f t="shared" si="2"/>
        <v/>
      </c>
      <c r="Q15" s="2"/>
      <c r="R15" s="108"/>
    </row>
    <row r="16" spans="1:18" ht="30" customHeight="1">
      <c r="A16" s="38">
        <v>6</v>
      </c>
      <c r="B16" s="43"/>
      <c r="C16" s="29"/>
      <c r="D16" s="99"/>
      <c r="E16" s="99"/>
      <c r="F16" s="100"/>
      <c r="G16" s="105"/>
      <c r="H16" s="102"/>
      <c r="I16" s="30"/>
      <c r="J16" s="31"/>
      <c r="K16" s="103"/>
      <c r="L16" s="33"/>
      <c r="M16" s="34"/>
      <c r="N16" s="35">
        <f t="shared" si="1"/>
        <v>0</v>
      </c>
      <c r="O16" s="39"/>
      <c r="P16" s="37" t="str">
        <f t="shared" si="2"/>
        <v/>
      </c>
      <c r="Q16" s="2"/>
      <c r="R16" s="107"/>
    </row>
    <row r="17" spans="1:18" ht="30" customHeight="1">
      <c r="A17" s="38">
        <v>7</v>
      </c>
      <c r="B17" s="43"/>
      <c r="C17" s="29"/>
      <c r="D17" s="99"/>
      <c r="E17" s="99"/>
      <c r="F17" s="100"/>
      <c r="G17" s="105"/>
      <c r="H17" s="102"/>
      <c r="I17" s="30"/>
      <c r="J17" s="31"/>
      <c r="K17" s="103"/>
      <c r="L17" s="33"/>
      <c r="M17" s="34"/>
      <c r="N17" s="35">
        <f t="shared" si="1"/>
        <v>0</v>
      </c>
      <c r="O17" s="39"/>
      <c r="P17" s="37" t="str">
        <f t="shared" si="2"/>
        <v/>
      </c>
      <c r="Q17" s="2"/>
      <c r="R17" s="107"/>
    </row>
    <row r="18" spans="1:18" ht="30" customHeight="1">
      <c r="A18" s="38">
        <v>8</v>
      </c>
      <c r="B18" s="43"/>
      <c r="C18" s="29"/>
      <c r="D18" s="99"/>
      <c r="E18" s="99"/>
      <c r="F18" s="100"/>
      <c r="G18" s="105"/>
      <c r="H18" s="102"/>
      <c r="I18" s="30"/>
      <c r="J18" s="31"/>
      <c r="K18" s="103"/>
      <c r="L18" s="33"/>
      <c r="M18" s="34"/>
      <c r="N18" s="35">
        <f t="shared" si="1"/>
        <v>0</v>
      </c>
      <c r="O18" s="39"/>
      <c r="P18" s="37" t="str">
        <f t="shared" si="2"/>
        <v/>
      </c>
      <c r="Q18" s="2"/>
      <c r="R18" s="107"/>
    </row>
    <row r="19" spans="1:18" ht="30" customHeight="1">
      <c r="A19" s="38">
        <v>9</v>
      </c>
      <c r="B19" s="28"/>
      <c r="C19" s="29"/>
      <c r="D19" s="99"/>
      <c r="E19" s="99"/>
      <c r="F19" s="100"/>
      <c r="G19" s="105"/>
      <c r="H19" s="102"/>
      <c r="I19" s="30"/>
      <c r="J19" s="31"/>
      <c r="K19" s="103"/>
      <c r="L19" s="33"/>
      <c r="M19" s="34"/>
      <c r="N19" s="35">
        <f t="shared" si="1"/>
        <v>0</v>
      </c>
      <c r="O19" s="39"/>
      <c r="P19" s="37" t="str">
        <f t="shared" si="2"/>
        <v/>
      </c>
      <c r="Q19" s="2"/>
      <c r="R19" s="107"/>
    </row>
    <row r="20" spans="1:18" ht="30" customHeight="1">
      <c r="A20" s="38">
        <v>10</v>
      </c>
      <c r="B20" s="28"/>
      <c r="C20" s="29"/>
      <c r="D20" s="99"/>
      <c r="E20" s="99"/>
      <c r="F20" s="100"/>
      <c r="G20" s="105"/>
      <c r="H20" s="102"/>
      <c r="I20" s="30"/>
      <c r="J20" s="31"/>
      <c r="K20" s="103"/>
      <c r="L20" s="33"/>
      <c r="M20" s="34"/>
      <c r="N20" s="35">
        <f t="shared" si="1"/>
        <v>0</v>
      </c>
      <c r="O20" s="39"/>
      <c r="P20" s="37" t="str">
        <f t="shared" si="2"/>
        <v/>
      </c>
      <c r="Q20" s="2"/>
      <c r="R20" s="107"/>
    </row>
    <row r="21" spans="1:18" ht="30" customHeight="1">
      <c r="A21" s="38">
        <v>11</v>
      </c>
      <c r="B21" s="28"/>
      <c r="C21" s="29"/>
      <c r="D21" s="99"/>
      <c r="E21" s="99"/>
      <c r="F21" s="100"/>
      <c r="G21" s="105"/>
      <c r="H21" s="102"/>
      <c r="I21" s="30"/>
      <c r="J21" s="32"/>
      <c r="K21" s="33"/>
      <c r="L21" s="33"/>
      <c r="M21" s="34"/>
      <c r="N21" s="35">
        <f t="shared" si="1"/>
        <v>0</v>
      </c>
      <c r="O21" s="39"/>
      <c r="P21" s="37" t="str">
        <f t="shared" si="2"/>
        <v/>
      </c>
      <c r="Q21" s="2"/>
      <c r="R21" s="107"/>
    </row>
    <row r="22" spans="1:18" ht="30" customHeight="1">
      <c r="A22" s="38">
        <v>12</v>
      </c>
      <c r="B22" s="28"/>
      <c r="C22" s="29"/>
      <c r="D22" s="99"/>
      <c r="E22" s="99"/>
      <c r="F22" s="100"/>
      <c r="G22" s="105"/>
      <c r="H22" s="102"/>
      <c r="I22" s="31"/>
      <c r="J22" s="31"/>
      <c r="K22" s="103"/>
      <c r="L22" s="33"/>
      <c r="M22" s="34"/>
      <c r="N22" s="35">
        <f t="shared" si="1"/>
        <v>0</v>
      </c>
      <c r="O22" s="39"/>
      <c r="P22" s="37" t="str">
        <f t="shared" si="2"/>
        <v/>
      </c>
      <c r="Q22" s="2"/>
      <c r="R22" s="107"/>
    </row>
    <row r="23" spans="1:18" ht="30" customHeight="1">
      <c r="A23" s="38">
        <v>13</v>
      </c>
      <c r="B23" s="43"/>
      <c r="C23" s="29"/>
      <c r="D23" s="99"/>
      <c r="E23" s="99"/>
      <c r="F23" s="100"/>
      <c r="G23" s="105"/>
      <c r="H23" s="102"/>
      <c r="I23" s="44"/>
      <c r="J23" s="32"/>
      <c r="K23" s="33"/>
      <c r="L23" s="33"/>
      <c r="M23" s="34"/>
      <c r="N23" s="35">
        <f t="shared" si="1"/>
        <v>0</v>
      </c>
      <c r="O23" s="39"/>
      <c r="P23" s="37" t="str">
        <f t="shared" si="2"/>
        <v/>
      </c>
      <c r="Q23" s="2"/>
      <c r="R23" s="107"/>
    </row>
    <row r="24" spans="1:18" ht="30" customHeight="1">
      <c r="A24" s="38">
        <v>14</v>
      </c>
      <c r="B24" s="43"/>
      <c r="C24" s="29"/>
      <c r="D24" s="99"/>
      <c r="E24" s="99"/>
      <c r="F24" s="100"/>
      <c r="G24" s="105"/>
      <c r="H24" s="102"/>
      <c r="I24" s="44"/>
      <c r="J24" s="32"/>
      <c r="K24" s="33"/>
      <c r="L24" s="33"/>
      <c r="M24" s="34"/>
      <c r="N24" s="35">
        <f t="shared" si="1"/>
        <v>0</v>
      </c>
      <c r="O24" s="39"/>
      <c r="P24" s="37" t="str">
        <f t="shared" si="2"/>
        <v/>
      </c>
      <c r="Q24" s="2"/>
      <c r="R24" s="107"/>
    </row>
    <row r="25" spans="1:18" ht="30" customHeight="1">
      <c r="A25" s="38">
        <v>15</v>
      </c>
      <c r="B25" s="43"/>
      <c r="C25" s="29"/>
      <c r="D25" s="45"/>
      <c r="E25" s="99"/>
      <c r="F25" s="100"/>
      <c r="G25" s="105"/>
      <c r="H25" s="102"/>
      <c r="I25" s="44"/>
      <c r="J25" s="32"/>
      <c r="K25" s="33"/>
      <c r="L25" s="33"/>
      <c r="M25" s="34"/>
      <c r="N25" s="35">
        <f t="shared" si="1"/>
        <v>0</v>
      </c>
      <c r="O25" s="39"/>
      <c r="P25" s="37" t="str">
        <f t="shared" si="2"/>
        <v/>
      </c>
      <c r="Q25" s="2"/>
      <c r="R25" s="107"/>
    </row>
    <row r="26" spans="1:18" ht="30" customHeight="1">
      <c r="A26" s="38">
        <v>16</v>
      </c>
      <c r="B26" s="43"/>
      <c r="C26" s="29"/>
      <c r="D26" s="45"/>
      <c r="E26" s="99"/>
      <c r="F26" s="100"/>
      <c r="G26" s="105"/>
      <c r="H26" s="102">
        <f t="shared" si="0"/>
        <v>0</v>
      </c>
      <c r="I26" s="44"/>
      <c r="J26" s="32"/>
      <c r="K26" s="33"/>
      <c r="L26" s="33"/>
      <c r="M26" s="34"/>
      <c r="N26" s="35">
        <f t="shared" si="1"/>
        <v>0</v>
      </c>
      <c r="O26" s="39"/>
      <c r="P26" s="37" t="str">
        <f t="shared" si="2"/>
        <v/>
      </c>
      <c r="Q26" s="2"/>
      <c r="R26" s="107"/>
    </row>
    <row r="27" spans="1:18" ht="30" customHeight="1">
      <c r="A27" s="38">
        <v>17</v>
      </c>
      <c r="B27" s="43"/>
      <c r="C27" s="29"/>
      <c r="D27" s="45"/>
      <c r="E27" s="99"/>
      <c r="F27" s="100"/>
      <c r="G27" s="105"/>
      <c r="H27" s="102">
        <f t="shared" si="0"/>
        <v>0</v>
      </c>
      <c r="I27" s="44"/>
      <c r="J27" s="32"/>
      <c r="K27" s="33"/>
      <c r="L27" s="33"/>
      <c r="M27" s="34"/>
      <c r="N27" s="35">
        <f t="shared" si="1"/>
        <v>0</v>
      </c>
      <c r="O27" s="39"/>
      <c r="P27" s="37" t="str">
        <f t="shared" si="2"/>
        <v/>
      </c>
      <c r="Q27" s="2"/>
      <c r="R27" s="107"/>
    </row>
    <row r="28" spans="1:18" ht="30" customHeight="1">
      <c r="A28" s="38">
        <v>18</v>
      </c>
      <c r="B28" s="43"/>
      <c r="C28" s="29"/>
      <c r="D28" s="45"/>
      <c r="E28" s="99"/>
      <c r="F28" s="100"/>
      <c r="G28" s="105"/>
      <c r="H28" s="102">
        <f t="shared" si="0"/>
        <v>0</v>
      </c>
      <c r="I28" s="44"/>
      <c r="J28" s="32"/>
      <c r="K28" s="33"/>
      <c r="L28" s="33"/>
      <c r="M28" s="34"/>
      <c r="N28" s="35">
        <f t="shared" si="1"/>
        <v>0</v>
      </c>
      <c r="O28" s="39"/>
      <c r="P28" s="37" t="str">
        <f t="shared" si="2"/>
        <v/>
      </c>
      <c r="Q28" s="2"/>
      <c r="R28" s="107"/>
    </row>
    <row r="29" spans="1:18" ht="30" customHeight="1">
      <c r="A29" s="38">
        <v>19</v>
      </c>
      <c r="B29" s="43"/>
      <c r="C29" s="40"/>
      <c r="D29" s="45"/>
      <c r="E29" s="41"/>
      <c r="F29" s="42"/>
      <c r="G29" s="105"/>
      <c r="H29" s="102">
        <f t="shared" si="0"/>
        <v>0</v>
      </c>
      <c r="I29" s="44"/>
      <c r="J29" s="32"/>
      <c r="K29" s="33"/>
      <c r="L29" s="33"/>
      <c r="M29" s="34"/>
      <c r="N29" s="35">
        <f t="shared" si="1"/>
        <v>0</v>
      </c>
      <c r="O29" s="39"/>
      <c r="P29" s="37" t="str">
        <f t="shared" si="2"/>
        <v/>
      </c>
      <c r="Q29" s="2"/>
      <c r="R29" s="107"/>
    </row>
    <row r="30" spans="1:18" ht="30" customHeight="1">
      <c r="A30" s="38">
        <v>20</v>
      </c>
      <c r="B30" s="43"/>
      <c r="C30" s="40"/>
      <c r="D30" s="45"/>
      <c r="E30" s="41"/>
      <c r="F30" s="42"/>
      <c r="G30" s="105"/>
      <c r="H30" s="102">
        <f t="shared" si="0"/>
        <v>0</v>
      </c>
      <c r="I30" s="44"/>
      <c r="J30" s="32"/>
      <c r="K30" s="33"/>
      <c r="L30" s="33"/>
      <c r="M30" s="34"/>
      <c r="N30" s="35">
        <f t="shared" si="1"/>
        <v>0</v>
      </c>
      <c r="O30" s="39"/>
      <c r="P30" s="37" t="str">
        <f t="shared" si="2"/>
        <v/>
      </c>
      <c r="Q30" s="2"/>
      <c r="R30" s="107"/>
    </row>
    <row r="31" spans="1:18" ht="30" customHeight="1">
      <c r="A31" s="38">
        <v>21</v>
      </c>
      <c r="B31" s="43"/>
      <c r="C31" s="40"/>
      <c r="D31" s="45"/>
      <c r="E31" s="41"/>
      <c r="F31" s="42"/>
      <c r="G31" s="105"/>
      <c r="H31" s="102">
        <f t="shared" si="0"/>
        <v>0</v>
      </c>
      <c r="I31" s="44"/>
      <c r="J31" s="32"/>
      <c r="K31" s="33"/>
      <c r="L31" s="33"/>
      <c r="M31" s="34"/>
      <c r="N31" s="35">
        <f t="shared" si="1"/>
        <v>0</v>
      </c>
      <c r="O31" s="39"/>
      <c r="P31" s="37" t="str">
        <f t="shared" si="2"/>
        <v/>
      </c>
      <c r="Q31" s="2"/>
      <c r="R31" s="107"/>
    </row>
    <row r="32" spans="1:18" ht="30" customHeight="1">
      <c r="A32" s="38">
        <v>22</v>
      </c>
      <c r="B32" s="43"/>
      <c r="C32" s="40"/>
      <c r="D32" s="45"/>
      <c r="E32" s="41"/>
      <c r="F32" s="42"/>
      <c r="G32" s="105"/>
      <c r="H32" s="102">
        <f t="shared" si="0"/>
        <v>0</v>
      </c>
      <c r="I32" s="44"/>
      <c r="J32" s="32"/>
      <c r="K32" s="33"/>
      <c r="L32" s="33"/>
      <c r="M32" s="34"/>
      <c r="N32" s="35">
        <f t="shared" si="1"/>
        <v>0</v>
      </c>
      <c r="O32" s="39"/>
      <c r="P32" s="37" t="str">
        <f t="shared" si="2"/>
        <v/>
      </c>
      <c r="Q32" s="2"/>
      <c r="R32" s="107"/>
    </row>
    <row r="33" spans="1:18" ht="30" customHeight="1">
      <c r="A33" s="38">
        <v>23</v>
      </c>
      <c r="B33" s="43"/>
      <c r="C33" s="40"/>
      <c r="D33" s="45"/>
      <c r="E33" s="41"/>
      <c r="F33" s="42"/>
      <c r="G33" s="105"/>
      <c r="H33" s="102">
        <f t="shared" si="0"/>
        <v>0</v>
      </c>
      <c r="I33" s="44"/>
      <c r="J33" s="32"/>
      <c r="K33" s="33"/>
      <c r="L33" s="33"/>
      <c r="M33" s="34"/>
      <c r="N33" s="35">
        <f t="shared" si="1"/>
        <v>0</v>
      </c>
      <c r="O33" s="39"/>
      <c r="P33" s="37" t="str">
        <f t="shared" si="2"/>
        <v/>
      </c>
      <c r="Q33" s="2"/>
      <c r="R33" s="107"/>
    </row>
    <row r="34" spans="1:18" ht="30" customHeight="1">
      <c r="A34" s="38">
        <v>24</v>
      </c>
      <c r="B34" s="43"/>
      <c r="C34" s="40"/>
      <c r="D34" s="45"/>
      <c r="E34" s="41"/>
      <c r="F34" s="42"/>
      <c r="G34" s="105"/>
      <c r="H34" s="102">
        <f t="shared" si="0"/>
        <v>0</v>
      </c>
      <c r="I34" s="44"/>
      <c r="J34" s="32"/>
      <c r="K34" s="33"/>
      <c r="L34" s="33"/>
      <c r="M34" s="34"/>
      <c r="N34" s="35">
        <f t="shared" si="1"/>
        <v>0</v>
      </c>
      <c r="O34" s="39"/>
      <c r="P34" s="37" t="str">
        <f t="shared" si="2"/>
        <v/>
      </c>
      <c r="Q34" s="2"/>
      <c r="R34" s="107"/>
    </row>
    <row r="35" spans="1:18" ht="30" customHeight="1">
      <c r="A35" s="38">
        <v>25</v>
      </c>
      <c r="B35" s="43"/>
      <c r="C35" s="40"/>
      <c r="D35" s="45"/>
      <c r="E35" s="41"/>
      <c r="F35" s="42"/>
      <c r="G35" s="105"/>
      <c r="H35" s="102">
        <f t="shared" si="0"/>
        <v>0</v>
      </c>
      <c r="I35" s="44"/>
      <c r="J35" s="32"/>
      <c r="K35" s="33"/>
      <c r="L35" s="33"/>
      <c r="M35" s="34"/>
      <c r="N35" s="35">
        <f t="shared" si="1"/>
        <v>0</v>
      </c>
      <c r="O35" s="39"/>
      <c r="P35" s="37" t="str">
        <f t="shared" si="2"/>
        <v/>
      </c>
      <c r="Q35" s="2"/>
      <c r="R35" s="107"/>
    </row>
    <row r="36" spans="1:18" ht="30" customHeight="1">
      <c r="A36" s="38">
        <v>26</v>
      </c>
      <c r="B36" s="43"/>
      <c r="C36" s="40"/>
      <c r="D36" s="45"/>
      <c r="E36" s="41"/>
      <c r="F36" s="42"/>
      <c r="G36" s="105"/>
      <c r="H36" s="102">
        <f t="shared" si="0"/>
        <v>0</v>
      </c>
      <c r="I36" s="44"/>
      <c r="J36" s="32"/>
      <c r="K36" s="33"/>
      <c r="L36" s="33"/>
      <c r="M36" s="34"/>
      <c r="N36" s="35">
        <f t="shared" si="1"/>
        <v>0</v>
      </c>
      <c r="O36" s="39"/>
      <c r="P36" s="37" t="str">
        <f t="shared" si="2"/>
        <v/>
      </c>
      <c r="Q36" s="2"/>
      <c r="R36" s="107"/>
    </row>
    <row r="37" spans="1:18" ht="30" customHeight="1">
      <c r="A37" s="38">
        <v>27</v>
      </c>
      <c r="B37" s="43"/>
      <c r="C37" s="40"/>
      <c r="D37" s="45"/>
      <c r="E37" s="41"/>
      <c r="F37" s="42"/>
      <c r="G37" s="105"/>
      <c r="H37" s="102">
        <f>IF($D$3="si",($G$5/$G$6*G37),IF($D$3="no",G37*$G$4,0))</f>
        <v>0</v>
      </c>
      <c r="I37" s="44"/>
      <c r="J37" s="32"/>
      <c r="K37" s="33"/>
      <c r="L37" s="33"/>
      <c r="M37" s="34"/>
      <c r="N37" s="35">
        <f t="shared" si="1"/>
        <v>0</v>
      </c>
      <c r="O37" s="39"/>
      <c r="P37" s="37" t="str">
        <f t="shared" si="2"/>
        <v/>
      </c>
      <c r="Q37" s="2"/>
      <c r="R37" s="107"/>
    </row>
    <row r="38" spans="1:18" ht="30" customHeight="1">
      <c r="A38" s="38">
        <v>28</v>
      </c>
      <c r="B38" s="43"/>
      <c r="C38" s="40"/>
      <c r="D38" s="45"/>
      <c r="E38" s="41"/>
      <c r="F38" s="42"/>
      <c r="G38" s="105"/>
      <c r="H38" s="102">
        <f t="shared" si="0"/>
        <v>0</v>
      </c>
      <c r="I38" s="44"/>
      <c r="J38" s="32"/>
      <c r="K38" s="33"/>
      <c r="L38" s="33"/>
      <c r="M38" s="34"/>
      <c r="N38" s="35">
        <f t="shared" si="1"/>
        <v>0</v>
      </c>
      <c r="O38" s="39"/>
      <c r="P38" s="37" t="str">
        <f t="shared" si="2"/>
        <v/>
      </c>
      <c r="Q38" s="2"/>
      <c r="R38" s="107"/>
    </row>
    <row r="39" spans="1:18" ht="30" customHeight="1">
      <c r="A39" s="38">
        <v>29</v>
      </c>
      <c r="B39" s="43"/>
      <c r="C39" s="40"/>
      <c r="D39" s="45"/>
      <c r="E39" s="41"/>
      <c r="F39" s="42"/>
      <c r="G39" s="105"/>
      <c r="H39" s="102">
        <f t="shared" si="0"/>
        <v>0</v>
      </c>
      <c r="I39" s="44"/>
      <c r="J39" s="32"/>
      <c r="K39" s="33"/>
      <c r="L39" s="33"/>
      <c r="M39" s="34"/>
      <c r="N39" s="35">
        <f t="shared" si="1"/>
        <v>0</v>
      </c>
      <c r="O39" s="39"/>
      <c r="P39" s="37" t="str">
        <f t="shared" si="2"/>
        <v/>
      </c>
      <c r="Q39" s="2"/>
      <c r="R39" s="107"/>
    </row>
    <row r="40" spans="1:18" ht="30" customHeight="1">
      <c r="A40" s="38">
        <v>30</v>
      </c>
      <c r="B40" s="43"/>
      <c r="C40" s="40"/>
      <c r="D40" s="45"/>
      <c r="E40" s="41"/>
      <c r="F40" s="42"/>
      <c r="G40" s="105"/>
      <c r="H40" s="102">
        <f>IF($D$3="si",($G$5/$G$6*G40),IF($D$3="no",G40*$G$4,0))</f>
        <v>0</v>
      </c>
      <c r="I40" s="44"/>
      <c r="J40" s="32"/>
      <c r="K40" s="33"/>
      <c r="L40" s="33"/>
      <c r="M40" s="34"/>
      <c r="N40" s="35">
        <f t="shared" si="1"/>
        <v>0</v>
      </c>
      <c r="O40" s="39"/>
      <c r="P40" s="37" t="str">
        <f t="shared" si="2"/>
        <v/>
      </c>
      <c r="Q40" s="2"/>
      <c r="R40" s="107"/>
    </row>
    <row r="41" spans="1:18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1:18">
      <c r="A42" s="66"/>
      <c r="B42" s="67"/>
      <c r="C42" s="68"/>
      <c r="D42" s="69"/>
      <c r="E42" s="69"/>
      <c r="F42" s="70"/>
      <c r="G42" s="71"/>
      <c r="H42" s="72"/>
      <c r="I42" s="73"/>
      <c r="J42" s="73"/>
      <c r="K42" s="73"/>
      <c r="L42" s="73"/>
      <c r="M42" s="73"/>
      <c r="N42" s="74"/>
      <c r="O42" s="75"/>
      <c r="P42" s="109"/>
    </row>
    <row r="43" spans="1:18">
      <c r="A43" s="53"/>
      <c r="B43" s="65" t="s">
        <v>36</v>
      </c>
      <c r="C43" s="65"/>
      <c r="D43" s="65"/>
      <c r="E43" s="54"/>
      <c r="F43" s="54"/>
      <c r="G43" s="65" t="s">
        <v>38</v>
      </c>
      <c r="H43" s="65"/>
      <c r="I43" s="65"/>
      <c r="J43" s="54"/>
      <c r="K43" s="54"/>
      <c r="L43" s="65" t="s">
        <v>37</v>
      </c>
      <c r="M43" s="65"/>
      <c r="N43" s="65"/>
      <c r="O43" s="54"/>
      <c r="P43" s="109"/>
    </row>
    <row r="44" spans="1:18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109"/>
    </row>
    <row r="45" spans="1:18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1" priority="1" operator="notEqual">
      <formula>0</formula>
    </cfRule>
  </conditionalFormatting>
  <dataValidations count="12">
    <dataValidation type="decimal" operator="greaterThanOrEqual" allowBlank="1" showErrorMessage="1" errorTitle="Valore" error="Inserire un numero maggiore o uguale a 0 (zero)!" sqref="H42:M42 H12:H40 I23:M40 J11:M12 I17:I22 J13:L22 H11:I11 M18:M22">
      <formula1>0</formula1>
      <formula2>0</formula2>
    </dataValidation>
    <dataValidation type="whole" operator="greaterThanOrEqual" allowBlank="1" showErrorMessage="1" errorTitle="Valore" error="Inserire un numero maggiore o uguale a 0 (zero)!" sqref="N42 N11:N40">
      <formula1>0</formula1>
      <formula2>0</formula2>
    </dataValidation>
    <dataValidation type="textLength" operator="greaterThan" allowBlank="1" showErrorMessage="1" sqref="D42:E42 D25:D40 E29:E40">
      <formula1>1</formula1>
      <formula2>0</formula2>
    </dataValidation>
    <dataValidation type="textLength" operator="greaterThan" sqref="F42 F29:F40">
      <formula1>1</formula1>
      <formula2>0</formula2>
    </dataValidation>
    <dataValidation type="date" operator="greaterThanOrEqual" showErrorMessage="1" errorTitle="Data" error="Inserire una data superiore al 1/11/2000" sqref="B42 B11:B18 B23:B40">
      <formula1>36831</formula1>
      <formula2>0</formula2>
    </dataValidation>
    <dataValidation type="textLength" operator="greaterThan" allowBlank="1" sqref="C42 C29:C40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orientation="landscape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"/>
  <sheetViews>
    <sheetView tabSelected="1" view="pageBreakPreview" zoomScale="50" zoomScaleSheetLayoutView="50" workbookViewId="0">
      <pane ySplit="5" topLeftCell="A6" activePane="bottomLeft" state="frozen"/>
      <selection pane="bottomLeft" activeCell="R11" sqref="R11"/>
    </sheetView>
  </sheetViews>
  <sheetFormatPr defaultRowHeight="18.75"/>
  <cols>
    <col min="1" max="1" width="6.7109375" style="1" customWidth="1"/>
    <col min="2" max="2" width="28.7109375" style="2" customWidth="1"/>
    <col min="3" max="3" width="36.4257812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6" t="s">
        <v>0</v>
      </c>
      <c r="C1" s="126"/>
      <c r="D1" s="117" t="s">
        <v>39</v>
      </c>
      <c r="E1" s="117"/>
      <c r="F1" s="47" t="s">
        <v>67</v>
      </c>
      <c r="G1" s="46" t="s">
        <v>65</v>
      </c>
      <c r="L1" s="8" t="s">
        <v>29</v>
      </c>
      <c r="M1" s="3">
        <f>+P1-N7</f>
        <v>0</v>
      </c>
      <c r="N1" s="5" t="s">
        <v>1</v>
      </c>
      <c r="O1" s="6"/>
      <c r="P1" s="86">
        <f>SUM(H7:M7)</f>
        <v>41</v>
      </c>
      <c r="Q1" s="3" t="s">
        <v>27</v>
      </c>
      <c r="R1" s="162">
        <f>R11</f>
        <v>4.29</v>
      </c>
    </row>
    <row r="2" spans="1:18" s="8" customFormat="1" ht="57.75" customHeight="1">
      <c r="A2" s="4"/>
      <c r="B2" s="116" t="s">
        <v>2</v>
      </c>
      <c r="C2" s="116"/>
      <c r="D2" s="117" t="s">
        <v>40</v>
      </c>
      <c r="E2" s="117"/>
      <c r="F2" s="9"/>
      <c r="G2" s="9"/>
      <c r="N2" s="10" t="s">
        <v>3</v>
      </c>
      <c r="O2" s="11"/>
      <c r="P2" s="12"/>
      <c r="Q2" s="3" t="s">
        <v>26</v>
      </c>
      <c r="R2" s="162"/>
    </row>
    <row r="3" spans="1:18" s="8" customFormat="1" ht="35.25" customHeight="1">
      <c r="A3" s="4"/>
      <c r="B3" s="116" t="s">
        <v>25</v>
      </c>
      <c r="C3" s="116"/>
      <c r="D3" s="117" t="s">
        <v>26</v>
      </c>
      <c r="E3" s="117"/>
      <c r="N3" s="10" t="s">
        <v>4</v>
      </c>
      <c r="O3" s="11"/>
      <c r="P3" s="87">
        <f>+O7</f>
        <v>0</v>
      </c>
      <c r="Q3" s="13"/>
      <c r="R3" s="162">
        <v>0</v>
      </c>
    </row>
    <row r="4" spans="1:18" s="8" customFormat="1" ht="35.25" customHeight="1" thickBot="1">
      <c r="A4" s="4"/>
      <c r="D4" s="14"/>
      <c r="E4" s="14"/>
      <c r="F4" s="10" t="s">
        <v>21</v>
      </c>
      <c r="G4" s="88">
        <v>0.589194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62"/>
    </row>
    <row r="5" spans="1:18" s="8" customFormat="1" ht="43.5" customHeight="1" thickTop="1" thickBot="1">
      <c r="A5" s="4"/>
      <c r="B5" s="19" t="s">
        <v>6</v>
      </c>
      <c r="C5" s="20"/>
      <c r="D5" s="52">
        <v>1</v>
      </c>
      <c r="E5" s="14"/>
      <c r="F5" s="10" t="s">
        <v>7</v>
      </c>
      <c r="G5" s="88" t="s">
        <v>50</v>
      </c>
      <c r="N5" s="115" t="s">
        <v>8</v>
      </c>
      <c r="O5" s="115"/>
      <c r="P5" s="89">
        <f>P1-P2-P3-P4</f>
        <v>41</v>
      </c>
      <c r="Q5" s="13"/>
      <c r="R5" s="162">
        <f>R1-R3</f>
        <v>4.29</v>
      </c>
    </row>
    <row r="6" spans="1:18" s="8" customFormat="1" ht="43.5" customHeight="1" thickTop="1" thickBot="1">
      <c r="A6" s="4"/>
      <c r="B6" s="90" t="s">
        <v>64</v>
      </c>
      <c r="C6" s="90"/>
      <c r="D6" s="14"/>
      <c r="E6" s="14"/>
      <c r="F6" s="10" t="s">
        <v>10</v>
      </c>
      <c r="G6" s="91">
        <v>9.6999999999999993</v>
      </c>
      <c r="Q6" s="13"/>
    </row>
    <row r="7" spans="1:18" s="8" customFormat="1" ht="27" customHeight="1" thickTop="1" thickBot="1">
      <c r="A7" s="149" t="s">
        <v>44</v>
      </c>
      <c r="B7" s="150"/>
      <c r="C7" s="151"/>
      <c r="D7" s="152" t="s">
        <v>11</v>
      </c>
      <c r="E7" s="153"/>
      <c r="F7" s="153"/>
      <c r="G7" s="92">
        <f>SUM(G11:G40)</f>
        <v>0</v>
      </c>
      <c r="H7" s="93">
        <f>SUM(H11:H40)</f>
        <v>0</v>
      </c>
      <c r="I7" s="94">
        <f>SUM(I11:I40)</f>
        <v>0</v>
      </c>
      <c r="J7" s="94">
        <f>SUM(J11:J40)</f>
        <v>0</v>
      </c>
      <c r="K7" s="94">
        <f>SUM(K11:K40)</f>
        <v>0</v>
      </c>
      <c r="L7" s="94">
        <f>SUM(L11:L40)</f>
        <v>0</v>
      </c>
      <c r="M7" s="95">
        <f>SUM(M11:M40)</f>
        <v>41</v>
      </c>
      <c r="N7" s="96">
        <f>SUM(N11:N40)</f>
        <v>41</v>
      </c>
      <c r="O7" s="97">
        <f>SUM(O11:O40)</f>
        <v>0</v>
      </c>
      <c r="P7" s="13">
        <f>+N7-SUM(H7:M7)</f>
        <v>0</v>
      </c>
    </row>
    <row r="8" spans="1:18" ht="36" customHeight="1" thickTop="1" thickBot="1">
      <c r="A8" s="133"/>
      <c r="B8" s="135" t="s">
        <v>12</v>
      </c>
      <c r="C8" s="135" t="s">
        <v>13</v>
      </c>
      <c r="D8" s="154" t="s">
        <v>24</v>
      </c>
      <c r="E8" s="135" t="s">
        <v>45</v>
      </c>
      <c r="F8" s="156" t="s">
        <v>46</v>
      </c>
      <c r="G8" s="157" t="s">
        <v>15</v>
      </c>
      <c r="H8" s="159" t="s">
        <v>16</v>
      </c>
      <c r="I8" s="119" t="s">
        <v>33</v>
      </c>
      <c r="J8" s="118" t="s">
        <v>35</v>
      </c>
      <c r="K8" s="118" t="s">
        <v>34</v>
      </c>
      <c r="L8" s="160" t="s">
        <v>47</v>
      </c>
      <c r="M8" s="161"/>
      <c r="N8" s="131" t="s">
        <v>17</v>
      </c>
      <c r="O8" s="143" t="s">
        <v>18</v>
      </c>
      <c r="P8" s="129" t="s">
        <v>19</v>
      </c>
      <c r="Q8" s="2"/>
      <c r="R8" s="144" t="s">
        <v>48</v>
      </c>
    </row>
    <row r="9" spans="1:18" ht="36" customHeight="1" thickTop="1" thickBot="1">
      <c r="A9" s="133"/>
      <c r="B9" s="135" t="s">
        <v>12</v>
      </c>
      <c r="C9" s="135"/>
      <c r="D9" s="155"/>
      <c r="E9" s="135"/>
      <c r="F9" s="156"/>
      <c r="G9" s="158"/>
      <c r="H9" s="159" t="s">
        <v>33</v>
      </c>
      <c r="I9" s="119" t="s">
        <v>33</v>
      </c>
      <c r="J9" s="119"/>
      <c r="K9" s="119" t="s">
        <v>32</v>
      </c>
      <c r="L9" s="124" t="s">
        <v>22</v>
      </c>
      <c r="M9" s="148" t="s">
        <v>23</v>
      </c>
      <c r="N9" s="131"/>
      <c r="O9" s="143"/>
      <c r="P9" s="129"/>
      <c r="Q9" s="2"/>
      <c r="R9" s="145"/>
    </row>
    <row r="10" spans="1:18" ht="37.5" customHeight="1" thickTop="1" thickBot="1">
      <c r="A10" s="133"/>
      <c r="B10" s="135"/>
      <c r="C10" s="135"/>
      <c r="D10" s="155"/>
      <c r="E10" s="135"/>
      <c r="F10" s="156"/>
      <c r="G10" s="98" t="s">
        <v>20</v>
      </c>
      <c r="H10" s="159"/>
      <c r="I10" s="119"/>
      <c r="J10" s="119"/>
      <c r="K10" s="119"/>
      <c r="L10" s="147"/>
      <c r="M10" s="128"/>
      <c r="N10" s="131"/>
      <c r="O10" s="143"/>
      <c r="P10" s="129"/>
      <c r="Q10" s="2"/>
      <c r="R10" s="146"/>
    </row>
    <row r="11" spans="1:18" ht="30" customHeight="1" thickTop="1">
      <c r="A11" s="27">
        <v>1</v>
      </c>
      <c r="B11" s="43">
        <v>41659</v>
      </c>
      <c r="C11" s="29" t="s">
        <v>56</v>
      </c>
      <c r="D11" s="99" t="s">
        <v>49</v>
      </c>
      <c r="E11" s="99" t="s">
        <v>61</v>
      </c>
      <c r="F11" s="100" t="s">
        <v>66</v>
      </c>
      <c r="G11" s="101"/>
      <c r="H11" s="102">
        <f t="shared" ref="H11:H39" si="0">IF($D$3="si",($G$5/$G$6*G11),IF($D$3="no",G11*$G$4,0))</f>
        <v>0</v>
      </c>
      <c r="I11" s="30"/>
      <c r="J11" s="31"/>
      <c r="K11" s="103"/>
      <c r="L11" s="103"/>
      <c r="M11" s="34">
        <v>41</v>
      </c>
      <c r="N11" s="35">
        <f t="shared" ref="N11:N40" si="1">SUM(H11:M11)</f>
        <v>41</v>
      </c>
      <c r="O11" s="36"/>
      <c r="P11" s="37"/>
      <c r="Q11" s="2"/>
      <c r="R11" s="104">
        <v>4.29</v>
      </c>
    </row>
    <row r="12" spans="1:18" ht="30" customHeight="1">
      <c r="A12" s="38">
        <v>2</v>
      </c>
      <c r="B12" s="43"/>
      <c r="C12" s="29"/>
      <c r="D12" s="99"/>
      <c r="E12" s="99"/>
      <c r="F12" s="100"/>
      <c r="G12" s="105"/>
      <c r="H12" s="102"/>
      <c r="I12" s="30"/>
      <c r="J12" s="31"/>
      <c r="K12" s="103"/>
      <c r="L12" s="33"/>
      <c r="M12" s="34"/>
      <c r="N12" s="35">
        <f t="shared" si="1"/>
        <v>0</v>
      </c>
      <c r="O12" s="39"/>
      <c r="P12" s="37"/>
      <c r="Q12" s="2"/>
      <c r="R12" s="104"/>
    </row>
    <row r="13" spans="1:18" ht="30" customHeight="1">
      <c r="A13" s="38">
        <v>3</v>
      </c>
      <c r="B13" s="43"/>
      <c r="C13" s="29"/>
      <c r="D13" s="99"/>
      <c r="E13" s="99"/>
      <c r="F13" s="100"/>
      <c r="G13" s="105"/>
      <c r="H13" s="102"/>
      <c r="I13" s="30"/>
      <c r="J13" s="31"/>
      <c r="K13" s="103"/>
      <c r="L13" s="33"/>
      <c r="M13" s="34"/>
      <c r="N13" s="35">
        <f t="shared" si="1"/>
        <v>0</v>
      </c>
      <c r="O13" s="39"/>
      <c r="P13" s="37" t="str">
        <f t="shared" ref="P13:P40" si="2">IF(F13="Milano","X","")</f>
        <v/>
      </c>
      <c r="Q13" s="2"/>
      <c r="R13" s="106"/>
    </row>
    <row r="14" spans="1:18" ht="30" customHeight="1">
      <c r="A14" s="38">
        <v>4</v>
      </c>
      <c r="B14" s="43"/>
      <c r="C14" s="29"/>
      <c r="D14" s="99"/>
      <c r="E14" s="99"/>
      <c r="F14" s="100"/>
      <c r="G14" s="105"/>
      <c r="H14" s="102"/>
      <c r="I14" s="30"/>
      <c r="J14" s="31"/>
      <c r="K14" s="103"/>
      <c r="L14" s="33"/>
      <c r="M14" s="34"/>
      <c r="N14" s="35">
        <f t="shared" si="1"/>
        <v>0</v>
      </c>
      <c r="O14" s="39"/>
      <c r="P14" s="37" t="str">
        <f t="shared" si="2"/>
        <v/>
      </c>
      <c r="Q14" s="2"/>
      <c r="R14" s="107"/>
    </row>
    <row r="15" spans="1:18" ht="30" customHeight="1">
      <c r="A15" s="38">
        <v>5</v>
      </c>
      <c r="B15" s="43"/>
      <c r="C15" s="29"/>
      <c r="D15" s="99"/>
      <c r="E15" s="99"/>
      <c r="F15" s="100"/>
      <c r="G15" s="105"/>
      <c r="H15" s="102"/>
      <c r="I15" s="30"/>
      <c r="J15" s="31"/>
      <c r="K15" s="103"/>
      <c r="L15" s="33"/>
      <c r="M15" s="34"/>
      <c r="N15" s="35">
        <f t="shared" si="1"/>
        <v>0</v>
      </c>
      <c r="O15" s="39"/>
      <c r="P15" s="37" t="str">
        <f t="shared" si="2"/>
        <v/>
      </c>
      <c r="Q15" s="2"/>
      <c r="R15" s="108"/>
    </row>
    <row r="16" spans="1:18" ht="30" customHeight="1">
      <c r="A16" s="38">
        <v>6</v>
      </c>
      <c r="B16" s="43"/>
      <c r="C16" s="29"/>
      <c r="D16" s="99"/>
      <c r="E16" s="99"/>
      <c r="F16" s="100"/>
      <c r="G16" s="105"/>
      <c r="H16" s="102"/>
      <c r="I16" s="30"/>
      <c r="J16" s="31"/>
      <c r="K16" s="103"/>
      <c r="L16" s="33"/>
      <c r="M16" s="34"/>
      <c r="N16" s="35">
        <f t="shared" si="1"/>
        <v>0</v>
      </c>
      <c r="O16" s="39"/>
      <c r="P16" s="37" t="str">
        <f t="shared" si="2"/>
        <v/>
      </c>
      <c r="Q16" s="2"/>
      <c r="R16" s="107"/>
    </row>
    <row r="17" spans="1:18" ht="30" customHeight="1">
      <c r="A17" s="38">
        <v>7</v>
      </c>
      <c r="B17" s="43"/>
      <c r="C17" s="29"/>
      <c r="D17" s="99"/>
      <c r="E17" s="99"/>
      <c r="F17" s="100"/>
      <c r="G17" s="105"/>
      <c r="H17" s="102"/>
      <c r="I17" s="30"/>
      <c r="J17" s="31"/>
      <c r="K17" s="103"/>
      <c r="L17" s="33"/>
      <c r="M17" s="34"/>
      <c r="N17" s="35">
        <f t="shared" si="1"/>
        <v>0</v>
      </c>
      <c r="O17" s="39"/>
      <c r="P17" s="37" t="str">
        <f t="shared" si="2"/>
        <v/>
      </c>
      <c r="Q17" s="2"/>
      <c r="R17" s="107"/>
    </row>
    <row r="18" spans="1:18" ht="30" customHeight="1">
      <c r="A18" s="38">
        <v>8</v>
      </c>
      <c r="B18" s="43"/>
      <c r="C18" s="29"/>
      <c r="D18" s="99"/>
      <c r="E18" s="99"/>
      <c r="F18" s="100"/>
      <c r="G18" s="105"/>
      <c r="H18" s="102"/>
      <c r="I18" s="30"/>
      <c r="J18" s="31"/>
      <c r="K18" s="103"/>
      <c r="L18" s="33"/>
      <c r="M18" s="34"/>
      <c r="N18" s="35">
        <f t="shared" si="1"/>
        <v>0</v>
      </c>
      <c r="O18" s="39"/>
      <c r="P18" s="37" t="str">
        <f t="shared" si="2"/>
        <v/>
      </c>
      <c r="Q18" s="2"/>
      <c r="R18" s="107"/>
    </row>
    <row r="19" spans="1:18" ht="30" customHeight="1">
      <c r="A19" s="38">
        <v>9</v>
      </c>
      <c r="B19" s="28"/>
      <c r="C19" s="29"/>
      <c r="D19" s="99"/>
      <c r="E19" s="99"/>
      <c r="F19" s="100"/>
      <c r="G19" s="105"/>
      <c r="H19" s="102"/>
      <c r="I19" s="30"/>
      <c r="J19" s="31"/>
      <c r="K19" s="103"/>
      <c r="L19" s="33"/>
      <c r="M19" s="34"/>
      <c r="N19" s="35">
        <f t="shared" si="1"/>
        <v>0</v>
      </c>
      <c r="O19" s="39"/>
      <c r="P19" s="37" t="str">
        <f t="shared" si="2"/>
        <v/>
      </c>
      <c r="Q19" s="2"/>
      <c r="R19" s="107"/>
    </row>
    <row r="20" spans="1:18" ht="30" customHeight="1">
      <c r="A20" s="38">
        <v>10</v>
      </c>
      <c r="B20" s="28"/>
      <c r="C20" s="29"/>
      <c r="D20" s="99"/>
      <c r="E20" s="99"/>
      <c r="F20" s="100"/>
      <c r="G20" s="105"/>
      <c r="H20" s="102"/>
      <c r="I20" s="30"/>
      <c r="J20" s="31"/>
      <c r="K20" s="103"/>
      <c r="L20" s="33"/>
      <c r="M20" s="34"/>
      <c r="N20" s="35">
        <f t="shared" si="1"/>
        <v>0</v>
      </c>
      <c r="O20" s="39"/>
      <c r="P20" s="37" t="str">
        <f t="shared" si="2"/>
        <v/>
      </c>
      <c r="Q20" s="2"/>
      <c r="R20" s="107"/>
    </row>
    <row r="21" spans="1:18" ht="30" customHeight="1">
      <c r="A21" s="38">
        <v>11</v>
      </c>
      <c r="B21" s="28"/>
      <c r="C21" s="29"/>
      <c r="D21" s="99"/>
      <c r="E21" s="99"/>
      <c r="F21" s="100"/>
      <c r="G21" s="105"/>
      <c r="H21" s="102"/>
      <c r="I21" s="30"/>
      <c r="J21" s="32"/>
      <c r="K21" s="33"/>
      <c r="L21" s="33"/>
      <c r="M21" s="34"/>
      <c r="N21" s="35">
        <f t="shared" si="1"/>
        <v>0</v>
      </c>
      <c r="O21" s="39"/>
      <c r="P21" s="37" t="str">
        <f t="shared" si="2"/>
        <v/>
      </c>
      <c r="Q21" s="2"/>
      <c r="R21" s="107"/>
    </row>
    <row r="22" spans="1:18" ht="30" customHeight="1">
      <c r="A22" s="38">
        <v>12</v>
      </c>
      <c r="B22" s="28"/>
      <c r="C22" s="29"/>
      <c r="D22" s="99"/>
      <c r="E22" s="99"/>
      <c r="F22" s="100"/>
      <c r="G22" s="105"/>
      <c r="H22" s="102"/>
      <c r="I22" s="31"/>
      <c r="J22" s="31"/>
      <c r="K22" s="103"/>
      <c r="L22" s="33"/>
      <c r="M22" s="34"/>
      <c r="N22" s="35">
        <f t="shared" si="1"/>
        <v>0</v>
      </c>
      <c r="O22" s="39"/>
      <c r="P22" s="37" t="str">
        <f t="shared" si="2"/>
        <v/>
      </c>
      <c r="Q22" s="2"/>
      <c r="R22" s="107"/>
    </row>
    <row r="23" spans="1:18" ht="30" customHeight="1">
      <c r="A23" s="38">
        <v>13</v>
      </c>
      <c r="B23" s="43"/>
      <c r="C23" s="29"/>
      <c r="D23" s="99"/>
      <c r="E23" s="99"/>
      <c r="F23" s="100"/>
      <c r="G23" s="105"/>
      <c r="H23" s="102"/>
      <c r="I23" s="44"/>
      <c r="J23" s="32"/>
      <c r="K23" s="33"/>
      <c r="L23" s="33"/>
      <c r="M23" s="34"/>
      <c r="N23" s="35">
        <f t="shared" si="1"/>
        <v>0</v>
      </c>
      <c r="O23" s="39"/>
      <c r="P23" s="37" t="str">
        <f t="shared" si="2"/>
        <v/>
      </c>
      <c r="Q23" s="2"/>
      <c r="R23" s="107"/>
    </row>
    <row r="24" spans="1:18" ht="30" customHeight="1">
      <c r="A24" s="38">
        <v>14</v>
      </c>
      <c r="B24" s="43"/>
      <c r="C24" s="29"/>
      <c r="D24" s="99"/>
      <c r="E24" s="99"/>
      <c r="F24" s="100"/>
      <c r="G24" s="105"/>
      <c r="H24" s="102"/>
      <c r="I24" s="44"/>
      <c r="J24" s="32"/>
      <c r="K24" s="33"/>
      <c r="L24" s="33"/>
      <c r="M24" s="34"/>
      <c r="N24" s="35">
        <f t="shared" si="1"/>
        <v>0</v>
      </c>
      <c r="O24" s="39"/>
      <c r="P24" s="37" t="str">
        <f t="shared" si="2"/>
        <v/>
      </c>
      <c r="Q24" s="2"/>
      <c r="R24" s="107"/>
    </row>
    <row r="25" spans="1:18" ht="30" customHeight="1">
      <c r="A25" s="38">
        <v>15</v>
      </c>
      <c r="B25" s="43"/>
      <c r="C25" s="29"/>
      <c r="D25" s="45"/>
      <c r="E25" s="99"/>
      <c r="F25" s="100"/>
      <c r="G25" s="105"/>
      <c r="H25" s="102"/>
      <c r="I25" s="44"/>
      <c r="J25" s="32"/>
      <c r="K25" s="33"/>
      <c r="L25" s="33"/>
      <c r="M25" s="34"/>
      <c r="N25" s="35">
        <f t="shared" si="1"/>
        <v>0</v>
      </c>
      <c r="O25" s="39"/>
      <c r="P25" s="37" t="str">
        <f t="shared" si="2"/>
        <v/>
      </c>
      <c r="Q25" s="2"/>
      <c r="R25" s="107"/>
    </row>
    <row r="26" spans="1:18" ht="30" customHeight="1">
      <c r="A26" s="38">
        <v>16</v>
      </c>
      <c r="B26" s="43"/>
      <c r="C26" s="29"/>
      <c r="D26" s="45"/>
      <c r="E26" s="99"/>
      <c r="F26" s="100"/>
      <c r="G26" s="105"/>
      <c r="H26" s="102">
        <f t="shared" si="0"/>
        <v>0</v>
      </c>
      <c r="I26" s="44"/>
      <c r="J26" s="32"/>
      <c r="K26" s="33"/>
      <c r="L26" s="33"/>
      <c r="M26" s="34"/>
      <c r="N26" s="35">
        <f t="shared" si="1"/>
        <v>0</v>
      </c>
      <c r="O26" s="39"/>
      <c r="P26" s="37" t="str">
        <f t="shared" si="2"/>
        <v/>
      </c>
      <c r="Q26" s="2"/>
      <c r="R26" s="107"/>
    </row>
    <row r="27" spans="1:18" ht="30" customHeight="1">
      <c r="A27" s="38">
        <v>17</v>
      </c>
      <c r="B27" s="43"/>
      <c r="C27" s="29"/>
      <c r="D27" s="45"/>
      <c r="E27" s="99"/>
      <c r="F27" s="100"/>
      <c r="G27" s="105"/>
      <c r="H27" s="102">
        <f t="shared" si="0"/>
        <v>0</v>
      </c>
      <c r="I27" s="44"/>
      <c r="J27" s="32"/>
      <c r="K27" s="33"/>
      <c r="L27" s="33"/>
      <c r="M27" s="34"/>
      <c r="N27" s="35">
        <f t="shared" si="1"/>
        <v>0</v>
      </c>
      <c r="O27" s="39"/>
      <c r="P27" s="37" t="str">
        <f t="shared" si="2"/>
        <v/>
      </c>
      <c r="Q27" s="2"/>
      <c r="R27" s="107"/>
    </row>
    <row r="28" spans="1:18" ht="30" customHeight="1">
      <c r="A28" s="38">
        <v>18</v>
      </c>
      <c r="B28" s="43"/>
      <c r="C28" s="29"/>
      <c r="D28" s="45"/>
      <c r="E28" s="99"/>
      <c r="F28" s="100"/>
      <c r="G28" s="105"/>
      <c r="H28" s="102">
        <f t="shared" si="0"/>
        <v>0</v>
      </c>
      <c r="I28" s="44"/>
      <c r="J28" s="32"/>
      <c r="K28" s="33"/>
      <c r="L28" s="33"/>
      <c r="M28" s="34"/>
      <c r="N28" s="35">
        <f t="shared" si="1"/>
        <v>0</v>
      </c>
      <c r="O28" s="39"/>
      <c r="P28" s="37" t="str">
        <f t="shared" si="2"/>
        <v/>
      </c>
      <c r="Q28" s="2"/>
      <c r="R28" s="107"/>
    </row>
    <row r="29" spans="1:18" ht="30" customHeight="1">
      <c r="A29" s="38">
        <v>19</v>
      </c>
      <c r="B29" s="43"/>
      <c r="C29" s="40"/>
      <c r="D29" s="45"/>
      <c r="E29" s="41"/>
      <c r="F29" s="42"/>
      <c r="G29" s="105"/>
      <c r="H29" s="102">
        <f t="shared" si="0"/>
        <v>0</v>
      </c>
      <c r="I29" s="44"/>
      <c r="J29" s="32"/>
      <c r="K29" s="33"/>
      <c r="L29" s="33"/>
      <c r="M29" s="34"/>
      <c r="N29" s="35">
        <f t="shared" si="1"/>
        <v>0</v>
      </c>
      <c r="O29" s="39"/>
      <c r="P29" s="37" t="str">
        <f t="shared" si="2"/>
        <v/>
      </c>
      <c r="Q29" s="2"/>
      <c r="R29" s="107"/>
    </row>
    <row r="30" spans="1:18" ht="30" customHeight="1">
      <c r="A30" s="38">
        <v>20</v>
      </c>
      <c r="B30" s="43"/>
      <c r="C30" s="40"/>
      <c r="D30" s="45"/>
      <c r="E30" s="41"/>
      <c r="F30" s="42"/>
      <c r="G30" s="105"/>
      <c r="H30" s="102">
        <f t="shared" si="0"/>
        <v>0</v>
      </c>
      <c r="I30" s="44"/>
      <c r="J30" s="32"/>
      <c r="K30" s="33"/>
      <c r="L30" s="33"/>
      <c r="M30" s="34"/>
      <c r="N30" s="35">
        <f t="shared" si="1"/>
        <v>0</v>
      </c>
      <c r="O30" s="39"/>
      <c r="P30" s="37" t="str">
        <f t="shared" si="2"/>
        <v/>
      </c>
      <c r="Q30" s="2"/>
      <c r="R30" s="107"/>
    </row>
    <row r="31" spans="1:18" ht="30" customHeight="1">
      <c r="A31" s="38">
        <v>21</v>
      </c>
      <c r="B31" s="43"/>
      <c r="C31" s="40"/>
      <c r="D31" s="45"/>
      <c r="E31" s="41"/>
      <c r="F31" s="42"/>
      <c r="G31" s="105"/>
      <c r="H31" s="102">
        <f t="shared" si="0"/>
        <v>0</v>
      </c>
      <c r="I31" s="44"/>
      <c r="J31" s="32"/>
      <c r="K31" s="33"/>
      <c r="L31" s="33"/>
      <c r="M31" s="34"/>
      <c r="N31" s="35">
        <f t="shared" si="1"/>
        <v>0</v>
      </c>
      <c r="O31" s="39"/>
      <c r="P31" s="37" t="str">
        <f t="shared" si="2"/>
        <v/>
      </c>
      <c r="Q31" s="2"/>
      <c r="R31" s="107"/>
    </row>
    <row r="32" spans="1:18" ht="30" customHeight="1">
      <c r="A32" s="38">
        <v>22</v>
      </c>
      <c r="B32" s="43"/>
      <c r="C32" s="40"/>
      <c r="D32" s="45"/>
      <c r="E32" s="41"/>
      <c r="F32" s="42"/>
      <c r="G32" s="105"/>
      <c r="H32" s="102">
        <f t="shared" si="0"/>
        <v>0</v>
      </c>
      <c r="I32" s="44"/>
      <c r="J32" s="32"/>
      <c r="K32" s="33"/>
      <c r="L32" s="33"/>
      <c r="M32" s="34"/>
      <c r="N32" s="35">
        <f t="shared" si="1"/>
        <v>0</v>
      </c>
      <c r="O32" s="39"/>
      <c r="P32" s="37" t="str">
        <f t="shared" si="2"/>
        <v/>
      </c>
      <c r="Q32" s="2"/>
      <c r="R32" s="107"/>
    </row>
    <row r="33" spans="1:18" ht="30" customHeight="1">
      <c r="A33" s="38">
        <v>23</v>
      </c>
      <c r="B33" s="43"/>
      <c r="C33" s="40"/>
      <c r="D33" s="45"/>
      <c r="E33" s="41"/>
      <c r="F33" s="42"/>
      <c r="G33" s="105"/>
      <c r="H33" s="102">
        <f t="shared" si="0"/>
        <v>0</v>
      </c>
      <c r="I33" s="44"/>
      <c r="J33" s="32"/>
      <c r="K33" s="33"/>
      <c r="L33" s="33"/>
      <c r="M33" s="34"/>
      <c r="N33" s="35">
        <f t="shared" si="1"/>
        <v>0</v>
      </c>
      <c r="O33" s="39"/>
      <c r="P33" s="37" t="str">
        <f t="shared" si="2"/>
        <v/>
      </c>
      <c r="Q33" s="2"/>
      <c r="R33" s="107"/>
    </row>
    <row r="34" spans="1:18" ht="30" customHeight="1">
      <c r="A34" s="38">
        <v>24</v>
      </c>
      <c r="B34" s="43"/>
      <c r="C34" s="40"/>
      <c r="D34" s="45"/>
      <c r="E34" s="41"/>
      <c r="F34" s="42"/>
      <c r="G34" s="105"/>
      <c r="H34" s="102">
        <f t="shared" si="0"/>
        <v>0</v>
      </c>
      <c r="I34" s="44"/>
      <c r="J34" s="32"/>
      <c r="K34" s="33"/>
      <c r="L34" s="33"/>
      <c r="M34" s="34"/>
      <c r="N34" s="35">
        <f t="shared" si="1"/>
        <v>0</v>
      </c>
      <c r="O34" s="39"/>
      <c r="P34" s="37" t="str">
        <f t="shared" si="2"/>
        <v/>
      </c>
      <c r="Q34" s="2"/>
      <c r="R34" s="107"/>
    </row>
    <row r="35" spans="1:18" ht="30" customHeight="1">
      <c r="A35" s="38">
        <v>25</v>
      </c>
      <c r="B35" s="43"/>
      <c r="C35" s="40"/>
      <c r="D35" s="45"/>
      <c r="E35" s="41"/>
      <c r="F35" s="42"/>
      <c r="G35" s="105"/>
      <c r="H35" s="102">
        <f t="shared" si="0"/>
        <v>0</v>
      </c>
      <c r="I35" s="44"/>
      <c r="J35" s="32"/>
      <c r="K35" s="33"/>
      <c r="L35" s="33"/>
      <c r="M35" s="34"/>
      <c r="N35" s="35">
        <f t="shared" si="1"/>
        <v>0</v>
      </c>
      <c r="O35" s="39"/>
      <c r="P35" s="37" t="str">
        <f t="shared" si="2"/>
        <v/>
      </c>
      <c r="Q35" s="2"/>
      <c r="R35" s="107"/>
    </row>
    <row r="36" spans="1:18" ht="30" customHeight="1">
      <c r="A36" s="38">
        <v>26</v>
      </c>
      <c r="B36" s="43"/>
      <c r="C36" s="40"/>
      <c r="D36" s="45"/>
      <c r="E36" s="41"/>
      <c r="F36" s="42"/>
      <c r="G36" s="105"/>
      <c r="H36" s="102">
        <f t="shared" si="0"/>
        <v>0</v>
      </c>
      <c r="I36" s="44"/>
      <c r="J36" s="32"/>
      <c r="K36" s="33"/>
      <c r="L36" s="33"/>
      <c r="M36" s="34"/>
      <c r="N36" s="35">
        <f t="shared" si="1"/>
        <v>0</v>
      </c>
      <c r="O36" s="39"/>
      <c r="P36" s="37" t="str">
        <f t="shared" si="2"/>
        <v/>
      </c>
      <c r="Q36" s="2"/>
      <c r="R36" s="107"/>
    </row>
    <row r="37" spans="1:18" ht="30" customHeight="1">
      <c r="A37" s="38">
        <v>27</v>
      </c>
      <c r="B37" s="43"/>
      <c r="C37" s="40"/>
      <c r="D37" s="45"/>
      <c r="E37" s="41"/>
      <c r="F37" s="42"/>
      <c r="G37" s="105"/>
      <c r="H37" s="102">
        <f>IF($D$3="si",($G$5/$G$6*G37),IF($D$3="no",G37*$G$4,0))</f>
        <v>0</v>
      </c>
      <c r="I37" s="44"/>
      <c r="J37" s="32"/>
      <c r="K37" s="33"/>
      <c r="L37" s="33"/>
      <c r="M37" s="34"/>
      <c r="N37" s="35">
        <f t="shared" si="1"/>
        <v>0</v>
      </c>
      <c r="O37" s="39"/>
      <c r="P37" s="37" t="str">
        <f t="shared" si="2"/>
        <v/>
      </c>
      <c r="Q37" s="2"/>
      <c r="R37" s="107"/>
    </row>
    <row r="38" spans="1:18" ht="30" customHeight="1">
      <c r="A38" s="38">
        <v>28</v>
      </c>
      <c r="B38" s="43"/>
      <c r="C38" s="40"/>
      <c r="D38" s="45"/>
      <c r="E38" s="41"/>
      <c r="F38" s="42"/>
      <c r="G38" s="105"/>
      <c r="H38" s="102">
        <f t="shared" si="0"/>
        <v>0</v>
      </c>
      <c r="I38" s="44"/>
      <c r="J38" s="32"/>
      <c r="K38" s="33"/>
      <c r="L38" s="33"/>
      <c r="M38" s="34"/>
      <c r="N38" s="35">
        <f t="shared" si="1"/>
        <v>0</v>
      </c>
      <c r="O38" s="39"/>
      <c r="P38" s="37" t="str">
        <f t="shared" si="2"/>
        <v/>
      </c>
      <c r="Q38" s="2"/>
      <c r="R38" s="107"/>
    </row>
    <row r="39" spans="1:18" ht="30" customHeight="1">
      <c r="A39" s="38">
        <v>29</v>
      </c>
      <c r="B39" s="43"/>
      <c r="C39" s="40"/>
      <c r="D39" s="45"/>
      <c r="E39" s="41"/>
      <c r="F39" s="42"/>
      <c r="G39" s="105"/>
      <c r="H39" s="102">
        <f t="shared" si="0"/>
        <v>0</v>
      </c>
      <c r="I39" s="44"/>
      <c r="J39" s="32"/>
      <c r="K39" s="33"/>
      <c r="L39" s="33"/>
      <c r="M39" s="34"/>
      <c r="N39" s="35">
        <f t="shared" si="1"/>
        <v>0</v>
      </c>
      <c r="O39" s="39"/>
      <c r="P39" s="37" t="str">
        <f t="shared" si="2"/>
        <v/>
      </c>
      <c r="Q39" s="2"/>
      <c r="R39" s="107"/>
    </row>
    <row r="40" spans="1:18" ht="30" customHeight="1">
      <c r="A40" s="38">
        <v>30</v>
      </c>
      <c r="B40" s="43"/>
      <c r="C40" s="40"/>
      <c r="D40" s="45"/>
      <c r="E40" s="41"/>
      <c r="F40" s="42"/>
      <c r="G40" s="105"/>
      <c r="H40" s="102">
        <f>IF($D$3="si",($G$5/$G$6*G40),IF($D$3="no",G40*$G$4,0))</f>
        <v>0</v>
      </c>
      <c r="I40" s="44"/>
      <c r="J40" s="32"/>
      <c r="K40" s="33"/>
      <c r="L40" s="33"/>
      <c r="M40" s="34"/>
      <c r="N40" s="35">
        <f t="shared" si="1"/>
        <v>0</v>
      </c>
      <c r="O40" s="39"/>
      <c r="P40" s="37" t="str">
        <f t="shared" si="2"/>
        <v/>
      </c>
      <c r="Q40" s="2"/>
      <c r="R40" s="107"/>
    </row>
    <row r="41" spans="1:18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1:18">
      <c r="A42" s="66"/>
      <c r="B42" s="67"/>
      <c r="C42" s="68"/>
      <c r="D42" s="69"/>
      <c r="E42" s="69"/>
      <c r="F42" s="70"/>
      <c r="G42" s="71"/>
      <c r="H42" s="72"/>
      <c r="I42" s="73"/>
      <c r="J42" s="73"/>
      <c r="K42" s="73"/>
      <c r="L42" s="73"/>
      <c r="M42" s="73"/>
      <c r="N42" s="74"/>
      <c r="O42" s="75"/>
      <c r="P42" s="109"/>
    </row>
    <row r="43" spans="1:18">
      <c r="A43" s="53"/>
      <c r="B43" s="65" t="s">
        <v>36</v>
      </c>
      <c r="C43" s="65"/>
      <c r="D43" s="65"/>
      <c r="E43" s="54"/>
      <c r="F43" s="54"/>
      <c r="G43" s="65" t="s">
        <v>38</v>
      </c>
      <c r="H43" s="65"/>
      <c r="I43" s="65"/>
      <c r="J43" s="54"/>
      <c r="K43" s="54"/>
      <c r="L43" s="65" t="s">
        <v>37</v>
      </c>
      <c r="M43" s="65"/>
      <c r="N43" s="65"/>
      <c r="O43" s="54"/>
      <c r="P43" s="109"/>
    </row>
    <row r="44" spans="1:18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109"/>
    </row>
    <row r="45" spans="1:18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42 C29:C40">
      <formula1>1</formula1>
      <formula2>0</formula2>
    </dataValidation>
    <dataValidation type="date" operator="greaterThanOrEqual" showErrorMessage="1" errorTitle="Data" error="Inserire una data superiore al 1/11/2000" sqref="B42 B11:B18 B23:B40">
      <formula1>36831</formula1>
      <formula2>0</formula2>
    </dataValidation>
    <dataValidation type="textLength" operator="greaterThan" sqref="F42 F29:F40">
      <formula1>1</formula1>
      <formula2>0</formula2>
    </dataValidation>
    <dataValidation type="textLength" operator="greaterThan" allowBlank="1" showErrorMessage="1" sqref="D42:E42 D25:D40 E29:E40">
      <formula1>1</formula1>
      <formula2>0</formula2>
    </dataValidation>
    <dataValidation type="whole" operator="greaterThanOrEqual" allowBlank="1" showErrorMessage="1" errorTitle="Valore" error="Inserire un numero maggiore o uguale a 0 (zero)!" sqref="N42 N11:N40">
      <formula1>0</formula1>
      <formula2>0</formula2>
    </dataValidation>
    <dataValidation type="decimal" operator="greaterThanOrEqual" allowBlank="1" showErrorMessage="1" errorTitle="Valore" error="Inserire un numero maggiore o uguale a 0 (zero)!" sqref="H42:M42 H12:H40 I23:M40 J11:M12 I17:I22 J13:L22 H11:I11 M18:M22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8" firstPageNumber="0" orientation="landscape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Anticipi EUR</vt:lpstr>
      <vt:lpstr>Anticipi USD</vt:lpstr>
      <vt:lpstr>Anticipi EGP</vt:lpstr>
      <vt:lpstr>'Anticipi EGP'!Area_stampa</vt:lpstr>
      <vt:lpstr>'Anticipi EUR'!Area_stampa</vt:lpstr>
      <vt:lpstr>'Anticipi USD'!Area_stampa</vt:lpstr>
      <vt:lpstr>'Anticipi EGP'!Titoli_stampa</vt:lpstr>
      <vt:lpstr>'Anticipi EUR'!Titoli_stampa</vt:lpstr>
      <vt:lpstr>'Anticipi USD'!Titoli_stampa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 Gallucci</cp:lastModifiedBy>
  <cp:revision>1</cp:revision>
  <cp:lastPrinted>2014-02-03T18:28:15Z</cp:lastPrinted>
  <dcterms:created xsi:type="dcterms:W3CDTF">2007-03-06T14:42:56Z</dcterms:created>
  <dcterms:modified xsi:type="dcterms:W3CDTF">2014-02-03T18:38:36Z</dcterms:modified>
</cp:coreProperties>
</file>