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<sst xmlns="http://schemas.openxmlformats.org/spreadsheetml/2006/main" count="111" uniqueCount="58">
  <si>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</si>
  <si>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</si>
  <si>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</si>
  <si>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</si>
  <si>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</si>
  <si>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</si>
  <si>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</si>
  <si>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</si>
  <si>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</si>
  <si>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</si>
  <si>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</si>
  <si>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</si>
  <si>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</si>
  <si>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</si>
  <si>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</si>
  <si>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</si>
  <si>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</si>
  <si>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</si>
  <si>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</si>
  <si>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</si>
  <si>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</si>
  <si>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</si>
  <si>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</si>
  <si>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</si>
  <si>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</si>
  <si>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</si>
  <si>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</si>
  <si>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</si>
  <si>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</si>
  <si>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</si>
  <si>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</si>
  <si>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</si>
  <si>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</si>
  <si>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</si>
  <si>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</si>
  <si>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</si>
  <si>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</si>
  <si>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</si>
  <si>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</si>
  <si>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</si>
  <si>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</si>
  <si>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</si>
  <si>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</si>
  <si>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</si>
  <si>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Valleri</t>
  </si>
  <si>
    <t>Taxi</t>
  </si>
  <si>
    <t>Milano</t>
  </si>
  <si>
    <t>Treno</t>
  </si>
  <si>
    <t>(importi in Valuta  USD Dollari)</t>
  </si>
  <si>
    <t>SETTEMBRE</t>
  </si>
  <si>
    <t>09_01</t>
  </si>
  <si>
    <t>ISS USA</t>
  </si>
  <si>
    <t>Cena</t>
  </si>
  <si>
    <t>Colazioni</t>
  </si>
  <si>
    <t>USA</t>
  </si>
  <si>
    <t>Dollari</t>
  </si>
  <si>
    <t>125.35</t>
  </si>
  <si>
    <t>Colazione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</si>
</sst>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 wrapText="1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4" fontId="2" fillId="34" borderId="32" xfId="0" applyNumberFormat="1" applyFont="1" applyFill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3" fillId="35" borderId="57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38" fontId="2" fillId="36" borderId="63" xfId="0" applyNumberFormat="1" applyFont="1" applyFill="1" applyBorder="1" applyAlignment="1" applyProtection="1">
      <alignment horizontal="center" vertical="center"/>
      <protection/>
    </xf>
    <xf numFmtId="0" fontId="2" fillId="37" borderId="64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49" fontId="3" fillId="34" borderId="68" xfId="0" applyNumberFormat="1" applyFont="1" applyFill="1" applyBorder="1" applyAlignment="1" applyProtection="1">
      <alignment horizontal="left" vertical="center"/>
      <protection/>
    </xf>
    <xf numFmtId="49" fontId="3" fillId="34" borderId="68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4" fontId="2" fillId="0" borderId="74" xfId="0" applyNumberFormat="1" applyFont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P4" sqref="P4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14" t="s">
        <v>0</v>
      </c>
      <c r="C1" s="114"/>
      <c r="D1" s="115" t="s">
        <v>44</v>
      </c>
      <c r="E1" s="115"/>
      <c r="F1" s="54" t="s">
        <v>49</v>
      </c>
      <c r="G1" s="53" t="s">
        <v>50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475.35</v>
      </c>
      <c r="Q1" s="3" t="s">
        <v>28</v>
      </c>
    </row>
    <row r="2" spans="1:17" s="8" customFormat="1" ht="57.75" customHeight="1">
      <c r="A2" s="4"/>
      <c r="B2" s="116" t="s">
        <v>2</v>
      </c>
      <c r="C2" s="116"/>
      <c r="D2" s="115"/>
      <c r="E2" s="115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16" t="s">
        <v>26</v>
      </c>
      <c r="C3" s="116"/>
      <c r="D3" s="115" t="s">
        <v>27</v>
      </c>
      <c r="E3" s="115"/>
      <c r="N3" s="10" t="s">
        <v>4</v>
      </c>
      <c r="O3" s="11"/>
      <c r="P3" s="69">
        <v>475.35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</v>
      </c>
      <c r="N5" s="99" t="s">
        <v>8</v>
      </c>
      <c r="O5" s="99"/>
      <c r="P5" s="62">
        <f>P1-P2-P3-P4</f>
        <v>0</v>
      </c>
      <c r="Q5" s="13"/>
    </row>
    <row r="6" spans="1:17" s="8" customFormat="1" ht="43.5" customHeight="1" thickBot="1" thickTop="1">
      <c r="A6" s="4"/>
      <c r="B6" s="60" t="s">
        <v>48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00" t="s">
        <v>30</v>
      </c>
      <c r="B7" s="101"/>
      <c r="C7" s="102"/>
      <c r="D7" s="106" t="s">
        <v>11</v>
      </c>
      <c r="E7" s="107"/>
      <c r="F7" s="108"/>
      <c r="G7" s="25">
        <f>SUM(G11:G27)</f>
        <v>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0</v>
      </c>
      <c r="K7" s="27">
        <f t="shared" si="0"/>
        <v>0</v>
      </c>
      <c r="L7" s="27">
        <f t="shared" si="0"/>
        <v>0</v>
      </c>
      <c r="M7" s="28">
        <f t="shared" si="0"/>
        <v>475.35</v>
      </c>
      <c r="N7" s="26">
        <f t="shared" si="0"/>
        <v>475.35</v>
      </c>
      <c r="O7" s="58">
        <f t="shared" si="0"/>
        <v>350</v>
      </c>
      <c r="P7" s="13">
        <f>+N7-SUM(H7:M7)</f>
        <v>0</v>
      </c>
    </row>
    <row r="8" spans="1:18" ht="36" customHeight="1" thickBot="1" thickTop="1">
      <c r="A8" s="109"/>
      <c r="B8" s="92" t="s">
        <v>12</v>
      </c>
      <c r="C8" s="92" t="s">
        <v>13</v>
      </c>
      <c r="D8" s="94" t="s">
        <v>25</v>
      </c>
      <c r="E8" s="93" t="s">
        <v>34</v>
      </c>
      <c r="F8" s="95" t="s">
        <v>32</v>
      </c>
      <c r="G8" s="96" t="s">
        <v>15</v>
      </c>
      <c r="H8" s="91" t="s">
        <v>16</v>
      </c>
      <c r="I8" s="91" t="s">
        <v>40</v>
      </c>
      <c r="J8" s="90" t="s">
        <v>42</v>
      </c>
      <c r="K8" s="90" t="s">
        <v>41</v>
      </c>
      <c r="L8" s="103" t="s">
        <v>22</v>
      </c>
      <c r="M8" s="104"/>
      <c r="N8" s="105" t="s">
        <v>17</v>
      </c>
      <c r="O8" s="117" t="s">
        <v>18</v>
      </c>
      <c r="P8" s="118" t="s">
        <v>19</v>
      </c>
      <c r="Q8" s="2"/>
      <c r="R8" s="111" t="s">
        <v>43</v>
      </c>
    </row>
    <row r="9" spans="1:18" ht="36" customHeight="1" thickBot="1" thickTop="1">
      <c r="A9" s="110"/>
      <c r="B9" s="93" t="s">
        <v>12</v>
      </c>
      <c r="C9" s="93"/>
      <c r="D9" s="93"/>
      <c r="E9" s="93"/>
      <c r="F9" s="95"/>
      <c r="G9" s="96"/>
      <c r="H9" s="91" t="s">
        <v>40</v>
      </c>
      <c r="I9" s="91" t="s">
        <v>40</v>
      </c>
      <c r="J9" s="91"/>
      <c r="K9" s="91" t="s">
        <v>39</v>
      </c>
      <c r="L9" s="119" t="s">
        <v>23</v>
      </c>
      <c r="M9" s="97" t="s">
        <v>24</v>
      </c>
      <c r="N9" s="105"/>
      <c r="O9" s="117"/>
      <c r="P9" s="118"/>
      <c r="Q9" s="2"/>
      <c r="R9" s="112"/>
    </row>
    <row r="10" spans="1:18" ht="37.5" customHeight="1" thickBot="1" thickTop="1">
      <c r="A10" s="110"/>
      <c r="B10" s="93"/>
      <c r="C10" s="93"/>
      <c r="D10" s="93"/>
      <c r="E10" s="93"/>
      <c r="F10" s="95"/>
      <c r="G10" s="29" t="s">
        <v>20</v>
      </c>
      <c r="H10" s="91"/>
      <c r="I10" s="91"/>
      <c r="J10" s="91"/>
      <c r="K10" s="91"/>
      <c r="L10" s="120"/>
      <c r="M10" s="98"/>
      <c r="N10" s="105"/>
      <c r="O10" s="117"/>
      <c r="P10" s="118"/>
      <c r="Q10" s="2"/>
      <c r="R10" s="113"/>
    </row>
    <row r="11" spans="1:18" ht="30" customHeight="1" thickTop="1">
      <c r="A11" s="30">
        <v>1</v>
      </c>
      <c r="B11" s="50">
        <v>41542</v>
      </c>
      <c r="C11" s="32" t="s">
        <v>51</v>
      </c>
      <c r="D11" s="33" t="s">
        <v>52</v>
      </c>
      <c r="E11" s="33" t="s">
        <v>54</v>
      </c>
      <c r="F11" s="34" t="s">
        <v>55</v>
      </c>
      <c r="G11" s="35"/>
      <c r="H11" s="36">
        <f>IF($D$3="si",($G$5/$G$6*G11),IF($D$3="no",G11*$G$4,0))</f>
        <v>0</v>
      </c>
      <c r="I11" s="37"/>
      <c r="J11" s="38"/>
      <c r="K11" s="75"/>
      <c r="L11" s="75"/>
      <c r="M11" s="41">
        <v>350</v>
      </c>
      <c r="N11" s="42">
        <f>SUM(H11:M11)</f>
        <v>350</v>
      </c>
      <c r="O11" s="43">
        <v>350</v>
      </c>
      <c r="P11" s="44">
        <f aca="true" t="shared" si="1" ref="P11:P27">IF(F11="Milano","X","")</f>
      </c>
      <c r="Q11" s="2"/>
      <c r="R11" s="82"/>
    </row>
    <row r="12" spans="1:18" ht="30" customHeight="1">
      <c r="A12" s="45">
        <v>2</v>
      </c>
      <c r="B12" s="50">
        <v>41544</v>
      </c>
      <c r="C12" s="32" t="s">
        <v>51</v>
      </c>
      <c r="D12" s="33" t="s">
        <v>53</v>
      </c>
      <c r="E12" s="33" t="s">
        <v>54</v>
      </c>
      <c r="F12" s="34" t="s">
        <v>55</v>
      </c>
      <c r="G12" s="35"/>
      <c r="H12" s="36">
        <f>IF($D$3="si",($G$5/$G$6*G12),IF($D$3="no",G12*$G$4,0))</f>
        <v>0</v>
      </c>
      <c r="I12" s="37"/>
      <c r="J12" s="38"/>
      <c r="K12" s="75"/>
      <c r="L12" s="75"/>
      <c r="M12" s="41">
        <v>125.35</v>
      </c>
      <c r="N12" s="42">
        <f>SUM(H12:M12)</f>
        <v>125.35</v>
      </c>
      <c r="O12" s="86" t="s">
        <v>56</v>
      </c>
      <c r="P12" s="44">
        <f t="shared" si="1"/>
      </c>
      <c r="Q12" s="2"/>
      <c r="R12" s="82"/>
    </row>
    <row r="13" spans="1:18" ht="30" customHeight="1">
      <c r="A13" s="45">
        <v>3</v>
      </c>
      <c r="B13" s="50"/>
      <c r="C13" s="32"/>
      <c r="D13" s="33"/>
      <c r="E13" s="33"/>
      <c r="F13" s="34"/>
      <c r="G13" s="35"/>
      <c r="H13" s="36">
        <f>IF($D$3="si",($G$5/$G$6*G13),IF($D$3="no",G13*$G$4,0))</f>
        <v>0</v>
      </c>
      <c r="I13" s="37"/>
      <c r="J13" s="38"/>
      <c r="K13" s="75"/>
      <c r="L13" s="75"/>
      <c r="M13" s="41"/>
      <c r="N13" s="42">
        <f aca="true" t="shared" si="2" ref="N13:N27">SUM(H13:M13)</f>
        <v>0</v>
      </c>
      <c r="O13" s="46"/>
      <c r="P13" s="44">
        <f t="shared" si="1"/>
      </c>
      <c r="Q13" s="2"/>
      <c r="R13" s="83"/>
    </row>
    <row r="14" spans="1:18" ht="30" customHeight="1">
      <c r="A14" s="45">
        <v>4</v>
      </c>
      <c r="B14" s="50"/>
      <c r="C14" s="32"/>
      <c r="D14" s="33"/>
      <c r="E14" s="33"/>
      <c r="F14" s="34"/>
      <c r="G14" s="35"/>
      <c r="H14" s="36">
        <f>IF($D$3="si",($G$5/$G$6*G14),IF($D$3="no",G14*$G$4,0))</f>
        <v>0</v>
      </c>
      <c r="I14" s="37"/>
      <c r="J14" s="38"/>
      <c r="K14" s="75"/>
      <c r="L14" s="75"/>
      <c r="M14" s="41"/>
      <c r="N14" s="42">
        <f t="shared" si="2"/>
        <v>0</v>
      </c>
      <c r="O14" s="46"/>
      <c r="P14" s="44">
        <f t="shared" si="1"/>
      </c>
      <c r="Q14" s="2"/>
      <c r="R14" s="84"/>
    </row>
    <row r="15" spans="1:18" ht="30" customHeight="1">
      <c r="A15" s="45">
        <v>5</v>
      </c>
      <c r="B15" s="50"/>
      <c r="C15" s="32"/>
      <c r="D15" s="33"/>
      <c r="E15" s="33"/>
      <c r="F15" s="34"/>
      <c r="G15" s="35"/>
      <c r="H15" s="36">
        <f aca="true" t="shared" si="3" ref="H15:H27">IF($D$3="si",($G$5/$G$6*G15),IF($D$3="no",G15*$G$4,0))</f>
        <v>0</v>
      </c>
      <c r="I15" s="37"/>
      <c r="J15" s="38"/>
      <c r="K15" s="75"/>
      <c r="L15" s="40"/>
      <c r="M15" s="41"/>
      <c r="N15" s="42">
        <f t="shared" si="2"/>
        <v>0</v>
      </c>
      <c r="O15" s="46"/>
      <c r="P15" s="44">
        <f t="shared" si="1"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2"/>
        <v>0</v>
      </c>
      <c r="O16" s="46"/>
      <c r="P16" s="44">
        <f t="shared" si="1"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2"/>
        <v>0</v>
      </c>
      <c r="O17" s="46"/>
      <c r="P17" s="44">
        <f t="shared" si="1"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2"/>
        <v>0</v>
      </c>
      <c r="O18" s="46"/>
      <c r="P18" s="44">
        <f t="shared" si="1"/>
      </c>
      <c r="Q18" s="2"/>
      <c r="R18" s="84"/>
    </row>
    <row r="19" spans="1:18" ht="30" customHeight="1">
      <c r="A19" s="45">
        <v>9</v>
      </c>
      <c r="B19" s="31"/>
      <c r="C19" s="32"/>
      <c r="D19" s="33"/>
      <c r="E19" s="33"/>
      <c r="F19" s="34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2"/>
        <v>0</v>
      </c>
      <c r="O19" s="46"/>
      <c r="P19" s="44">
        <f t="shared" si="1"/>
      </c>
      <c r="Q19" s="2"/>
      <c r="R19" s="84"/>
    </row>
    <row r="20" spans="1:18" ht="30" customHeight="1">
      <c r="A20" s="45">
        <v>10</v>
      </c>
      <c r="B20" s="31"/>
      <c r="C20" s="32"/>
      <c r="D20" s="33"/>
      <c r="E20" s="33"/>
      <c r="F20" s="34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2"/>
        <v>0</v>
      </c>
      <c r="O20" s="46"/>
      <c r="P20" s="44">
        <f t="shared" si="1"/>
      </c>
      <c r="Q20" s="2"/>
      <c r="R20" s="84"/>
    </row>
    <row r="21" spans="1:18" ht="30" customHeight="1">
      <c r="A21" s="45">
        <v>11</v>
      </c>
      <c r="B21" s="31"/>
      <c r="C21" s="32"/>
      <c r="D21" s="33"/>
      <c r="E21" s="33"/>
      <c r="F21" s="34"/>
      <c r="G21" s="35"/>
      <c r="H21" s="36">
        <f t="shared" si="3"/>
        <v>0</v>
      </c>
      <c r="I21" s="37"/>
      <c r="J21" s="39"/>
      <c r="K21" s="40"/>
      <c r="L21" s="40"/>
      <c r="M21" s="41"/>
      <c r="N21" s="42">
        <f t="shared" si="2"/>
        <v>0</v>
      </c>
      <c r="O21" s="46"/>
      <c r="P21" s="44">
        <f t="shared" si="1"/>
      </c>
      <c r="Q21" s="2"/>
      <c r="R21" s="84"/>
    </row>
    <row r="22" spans="1:18" ht="30" customHeight="1">
      <c r="A22" s="45">
        <v>12</v>
      </c>
      <c r="B22" s="31"/>
      <c r="C22" s="32"/>
      <c r="D22" s="33"/>
      <c r="E22" s="33"/>
      <c r="F22" s="34"/>
      <c r="G22" s="35"/>
      <c r="H22" s="36">
        <f t="shared" si="3"/>
        <v>0</v>
      </c>
      <c r="I22" s="38"/>
      <c r="J22" s="38"/>
      <c r="K22" s="75"/>
      <c r="L22" s="40"/>
      <c r="M22" s="41"/>
      <c r="N22" s="42">
        <f t="shared" si="2"/>
        <v>0</v>
      </c>
      <c r="O22" s="46"/>
      <c r="P22" s="44">
        <f t="shared" si="1"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2"/>
        <v>0</v>
      </c>
      <c r="O23" s="46"/>
      <c r="P23" s="44">
        <f t="shared" si="1"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2"/>
        <v>0</v>
      </c>
      <c r="O24" s="46"/>
      <c r="P24" s="44">
        <f t="shared" si="1"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2"/>
        <v>0</v>
      </c>
      <c r="O25" s="46"/>
      <c r="P25" s="44">
        <f t="shared" si="1"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2"/>
        <v>0</v>
      </c>
      <c r="O26" s="46"/>
      <c r="P26" s="44">
        <f t="shared" si="1"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2"/>
        <v>0</v>
      </c>
      <c r="O27" s="46"/>
      <c r="P27" s="44">
        <f t="shared" si="1"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 ht="18.75">
      <c r="A29" s="64"/>
      <c r="B29" s="65" t="s">
        <v>36</v>
      </c>
      <c r="G29" s="65" t="s">
        <v>37</v>
      </c>
      <c r="Q29" s="66"/>
      <c r="R29" s="84"/>
    </row>
    <row r="30" ht="18.75">
      <c r="R30" s="84"/>
    </row>
    <row r="31" ht="18.75">
      <c r="R31" s="84"/>
    </row>
    <row r="32" ht="18.75">
      <c r="R32" s="84"/>
    </row>
    <row r="33" ht="18.75">
      <c r="R33" s="84"/>
    </row>
    <row r="34" ht="18.75">
      <c r="R34" s="84"/>
    </row>
    <row r="35" ht="18.75">
      <c r="R35" s="84"/>
    </row>
    <row r="36" ht="18.75">
      <c r="R36" s="84"/>
    </row>
    <row r="37" ht="18.75">
      <c r="R37" s="84"/>
    </row>
    <row r="38" ht="18.75">
      <c r="R38" s="84"/>
    </row>
    <row r="39" ht="18.75">
      <c r="R39" s="84"/>
    </row>
    <row r="40" ht="18.75">
      <c r="R40" s="84"/>
    </row>
    <row r="41" ht="18.75">
      <c r="R41" s="84"/>
    </row>
    <row r="42" ht="18.75">
      <c r="R42" s="84"/>
    </row>
    <row r="43" ht="18.75">
      <c r="R43" s="84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3:C27">
      <formula1>1</formula1>
    </dataValidation>
    <dataValidation type="date" operator="greaterThanOrEqual" showErrorMessage="1" errorTitle="Data" error="Inserire una data superiore al 1/11/2000" sqref="B23:B27 B11:B15">
      <formula1>36831</formula1>
    </dataValidation>
    <dataValidation type="textLength" operator="greaterThan" sqref="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5:H27 I17:I22 H11:M14 I23:M27 J15:L22 M1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50" zoomScaleSheetLayoutView="50" zoomScalePageLayoutView="0" workbookViewId="0" topLeftCell="B1">
      <pane ySplit="5" topLeftCell="A6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14" t="s">
        <v>0</v>
      </c>
      <c r="C1" s="114"/>
      <c r="D1" s="114"/>
      <c r="E1" s="115" t="s">
        <v>44</v>
      </c>
      <c r="F1" s="115"/>
      <c r="G1" s="54" t="s">
        <v>49</v>
      </c>
      <c r="H1" s="53" t="s">
        <v>50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153.2</v>
      </c>
      <c r="Q1" s="3" t="s">
        <v>28</v>
      </c>
    </row>
    <row r="2" spans="1:17" s="8" customFormat="1" ht="35.25" customHeight="1">
      <c r="A2" s="4"/>
      <c r="B2" s="116" t="s">
        <v>2</v>
      </c>
      <c r="C2" s="116"/>
      <c r="D2" s="116"/>
      <c r="E2" s="115"/>
      <c r="F2" s="115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6" t="s">
        <v>26</v>
      </c>
      <c r="C3" s="116"/>
      <c r="D3" s="116"/>
      <c r="E3" s="115" t="s">
        <v>27</v>
      </c>
      <c r="F3" s="115"/>
      <c r="N3" s="10" t="s">
        <v>4</v>
      </c>
      <c r="O3" s="11"/>
      <c r="P3" s="12">
        <f>+O7</f>
        <v>131.6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>
        <v>4</v>
      </c>
      <c r="F5" s="14"/>
      <c r="G5" s="10" t="s">
        <v>7</v>
      </c>
      <c r="H5" s="21">
        <v>1.11</v>
      </c>
      <c r="N5" s="99" t="s">
        <v>8</v>
      </c>
      <c r="O5" s="99"/>
      <c r="P5" s="22">
        <f>P1-P2-P3-P4</f>
        <v>21.599999999999994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29</v>
      </c>
      <c r="E7" s="129" t="s">
        <v>11</v>
      </c>
      <c r="F7" s="130"/>
      <c r="G7" s="25">
        <f>SUM(G11:G83)</f>
        <v>0</v>
      </c>
      <c r="H7" s="25">
        <f aca="true" t="shared" si="0" ref="H7:O7">SUM(H11:H83)</f>
        <v>0</v>
      </c>
      <c r="I7" s="72">
        <f t="shared" si="0"/>
        <v>0</v>
      </c>
      <c r="J7" s="78">
        <f t="shared" si="0"/>
        <v>133.6</v>
      </c>
      <c r="K7" s="73">
        <f t="shared" si="0"/>
        <v>0</v>
      </c>
      <c r="L7" s="73">
        <f t="shared" si="0"/>
        <v>0</v>
      </c>
      <c r="M7" s="73">
        <f t="shared" si="0"/>
        <v>19.6</v>
      </c>
      <c r="N7" s="73">
        <f t="shared" si="0"/>
        <v>153.2</v>
      </c>
      <c r="O7" s="74">
        <f t="shared" si="0"/>
        <v>131.6</v>
      </c>
      <c r="P7" s="13">
        <f>+N7-SUM(I7:M7)</f>
        <v>0</v>
      </c>
    </row>
    <row r="8" spans="1:18" ht="36" customHeight="1" thickBot="1" thickTop="1">
      <c r="A8" s="109"/>
      <c r="B8" s="71"/>
      <c r="C8" s="92" t="s">
        <v>13</v>
      </c>
      <c r="D8" s="94" t="s">
        <v>25</v>
      </c>
      <c r="E8" s="93" t="s">
        <v>14</v>
      </c>
      <c r="F8" s="95" t="s">
        <v>35</v>
      </c>
      <c r="G8" s="96" t="s">
        <v>15</v>
      </c>
      <c r="H8" s="123" t="s">
        <v>16</v>
      </c>
      <c r="I8" s="90" t="s">
        <v>40</v>
      </c>
      <c r="J8" s="90" t="s">
        <v>42</v>
      </c>
      <c r="K8" s="90" t="s">
        <v>41</v>
      </c>
      <c r="L8" s="127" t="s">
        <v>38</v>
      </c>
      <c r="M8" s="128"/>
      <c r="N8" s="122" t="s">
        <v>17</v>
      </c>
      <c r="O8" s="126" t="s">
        <v>18</v>
      </c>
      <c r="P8" s="118" t="s">
        <v>19</v>
      </c>
      <c r="R8" s="2"/>
    </row>
    <row r="9" spans="1:18" ht="36" customHeight="1" thickBot="1" thickTop="1">
      <c r="A9" s="110"/>
      <c r="B9" s="71" t="s">
        <v>12</v>
      </c>
      <c r="C9" s="93"/>
      <c r="D9" s="93"/>
      <c r="E9" s="93"/>
      <c r="F9" s="95"/>
      <c r="G9" s="96"/>
      <c r="H9" s="124"/>
      <c r="I9" s="91" t="s">
        <v>40</v>
      </c>
      <c r="J9" s="91"/>
      <c r="K9" s="91" t="s">
        <v>39</v>
      </c>
      <c r="L9" s="119" t="s">
        <v>23</v>
      </c>
      <c r="M9" s="121" t="s">
        <v>24</v>
      </c>
      <c r="N9" s="105"/>
      <c r="O9" s="117"/>
      <c r="P9" s="118"/>
      <c r="R9" s="2"/>
    </row>
    <row r="10" spans="1:18" ht="37.5" customHeight="1" thickBot="1" thickTop="1">
      <c r="A10" s="110"/>
      <c r="B10" s="59"/>
      <c r="C10" s="93"/>
      <c r="D10" s="93"/>
      <c r="E10" s="93"/>
      <c r="F10" s="95"/>
      <c r="G10" s="29" t="s">
        <v>20</v>
      </c>
      <c r="H10" s="125"/>
      <c r="I10" s="91"/>
      <c r="J10" s="91"/>
      <c r="K10" s="91"/>
      <c r="L10" s="120"/>
      <c r="M10" s="98"/>
      <c r="N10" s="105"/>
      <c r="O10" s="117"/>
      <c r="P10" s="118"/>
      <c r="R10" s="2"/>
    </row>
    <row r="11" spans="1:18" ht="30" customHeight="1" thickTop="1">
      <c r="A11" s="30">
        <v>1</v>
      </c>
      <c r="B11" s="50">
        <v>41541</v>
      </c>
      <c r="C11" s="32" t="s">
        <v>51</v>
      </c>
      <c r="D11" s="32" t="s">
        <v>45</v>
      </c>
      <c r="E11" s="76"/>
      <c r="F11" s="76" t="s">
        <v>46</v>
      </c>
      <c r="G11" s="87"/>
      <c r="H11" s="36">
        <f>IF($E$3="si",($H$5/$H$6*G11),IF($E$3="no",G11*$H$4,0))</f>
        <v>0</v>
      </c>
      <c r="I11" s="36"/>
      <c r="J11" s="79">
        <v>21.6</v>
      </c>
      <c r="K11" s="37"/>
      <c r="L11" s="38"/>
      <c r="M11" s="40"/>
      <c r="N11" s="42">
        <f>SUM(H11:M11)</f>
        <v>21.6</v>
      </c>
      <c r="O11" s="43"/>
      <c r="P11" s="44" t="str">
        <f>IF($F11="Milano","X","")</f>
        <v>X</v>
      </c>
      <c r="R11" s="2"/>
    </row>
    <row r="12" spans="1:18" ht="30" customHeight="1">
      <c r="A12" s="45">
        <v>2</v>
      </c>
      <c r="B12" s="50">
        <v>41545</v>
      </c>
      <c r="C12" s="32" t="s">
        <v>51</v>
      </c>
      <c r="D12" s="32" t="s">
        <v>45</v>
      </c>
      <c r="E12" s="76"/>
      <c r="F12" s="76" t="s">
        <v>46</v>
      </c>
      <c r="G12" s="88"/>
      <c r="H12" s="36">
        <f aca="true" t="shared" si="1" ref="H12:H83">IF($E$3="si",($H$5/$H$6*G12),IF($E$3="no",G12*$H$4,0))</f>
        <v>0</v>
      </c>
      <c r="I12" s="36"/>
      <c r="J12" s="79">
        <v>90</v>
      </c>
      <c r="K12" s="37"/>
      <c r="L12" s="38"/>
      <c r="M12" s="40"/>
      <c r="N12" s="42">
        <f>SUM(H12:M12)</f>
        <v>90</v>
      </c>
      <c r="O12" s="46">
        <v>90</v>
      </c>
      <c r="P12" s="44" t="str">
        <f aca="true" t="shared" si="2" ref="P12:P83">IF($F12="Milano","X","")</f>
        <v>X</v>
      </c>
      <c r="R12" s="2"/>
    </row>
    <row r="13" spans="1:18" ht="30" customHeight="1">
      <c r="A13" s="45">
        <v>3</v>
      </c>
      <c r="B13" s="50">
        <v>41541</v>
      </c>
      <c r="C13" s="32" t="s">
        <v>51</v>
      </c>
      <c r="D13" s="32" t="s">
        <v>47</v>
      </c>
      <c r="E13" s="76"/>
      <c r="F13" s="76" t="s">
        <v>46</v>
      </c>
      <c r="G13" s="88"/>
      <c r="H13" s="36">
        <f t="shared" si="1"/>
        <v>0</v>
      </c>
      <c r="I13" s="36"/>
      <c r="J13" s="79">
        <v>22</v>
      </c>
      <c r="K13" s="37"/>
      <c r="L13" s="38"/>
      <c r="M13" s="40"/>
      <c r="N13" s="42">
        <f aca="true" t="shared" si="3" ref="N13:N18">SUM(H13:M13)</f>
        <v>22</v>
      </c>
      <c r="O13" s="46">
        <v>22</v>
      </c>
      <c r="P13" s="44" t="str">
        <f t="shared" si="2"/>
        <v>X</v>
      </c>
      <c r="R13" s="2"/>
    </row>
    <row r="14" spans="1:18" ht="30" customHeight="1">
      <c r="A14" s="45">
        <v>4</v>
      </c>
      <c r="B14" s="50">
        <v>41541</v>
      </c>
      <c r="C14" s="32" t="s">
        <v>51</v>
      </c>
      <c r="D14" s="32" t="s">
        <v>57</v>
      </c>
      <c r="E14" s="76"/>
      <c r="F14" s="76" t="s">
        <v>46</v>
      </c>
      <c r="G14" s="88"/>
      <c r="H14" s="36">
        <f t="shared" si="1"/>
        <v>0</v>
      </c>
      <c r="I14" s="36"/>
      <c r="J14" s="79"/>
      <c r="K14" s="37"/>
      <c r="L14" s="38"/>
      <c r="M14" s="40">
        <v>19.6</v>
      </c>
      <c r="N14" s="42">
        <f t="shared" si="3"/>
        <v>19.6</v>
      </c>
      <c r="O14" s="46">
        <v>19.6</v>
      </c>
      <c r="P14" s="44" t="str">
        <f t="shared" si="2"/>
        <v>X</v>
      </c>
      <c r="R14" s="2"/>
    </row>
    <row r="15" spans="1:18" ht="30" customHeight="1">
      <c r="A15" s="45">
        <v>5</v>
      </c>
      <c r="B15" s="31"/>
      <c r="C15" s="32"/>
      <c r="D15" s="32"/>
      <c r="E15" s="76"/>
      <c r="F15" s="76"/>
      <c r="G15" s="88"/>
      <c r="H15" s="36">
        <f t="shared" si="1"/>
        <v>0</v>
      </c>
      <c r="I15" s="36"/>
      <c r="J15" s="79"/>
      <c r="K15" s="37"/>
      <c r="L15" s="38"/>
      <c r="M15" s="40"/>
      <c r="N15" s="42">
        <f t="shared" si="3"/>
        <v>0</v>
      </c>
      <c r="O15" s="46"/>
      <c r="P15" s="44">
        <f t="shared" si="2"/>
      </c>
      <c r="R15" s="2"/>
    </row>
    <row r="16" spans="1:18" ht="30" customHeight="1">
      <c r="A16" s="45">
        <v>6</v>
      </c>
      <c r="B16" s="31"/>
      <c r="C16" s="32"/>
      <c r="D16" s="32"/>
      <c r="E16" s="76"/>
      <c r="F16" s="76"/>
      <c r="G16" s="88"/>
      <c r="H16" s="36">
        <f t="shared" si="1"/>
        <v>0</v>
      </c>
      <c r="I16" s="36"/>
      <c r="J16" s="79"/>
      <c r="K16" s="37"/>
      <c r="L16" s="38"/>
      <c r="M16" s="40"/>
      <c r="N16" s="42">
        <f t="shared" si="3"/>
        <v>0</v>
      </c>
      <c r="O16" s="46"/>
      <c r="P16" s="44">
        <f t="shared" si="2"/>
      </c>
      <c r="R16" s="2"/>
    </row>
    <row r="17" spans="1:18" ht="30" customHeight="1">
      <c r="A17" s="45">
        <v>7</v>
      </c>
      <c r="B17" s="31"/>
      <c r="C17" s="32"/>
      <c r="D17" s="32"/>
      <c r="E17" s="76"/>
      <c r="F17" s="76"/>
      <c r="G17" s="88"/>
      <c r="H17" s="36">
        <f t="shared" si="1"/>
        <v>0</v>
      </c>
      <c r="I17" s="36"/>
      <c r="J17" s="79"/>
      <c r="K17" s="37"/>
      <c r="L17" s="38"/>
      <c r="M17" s="40"/>
      <c r="N17" s="42">
        <f t="shared" si="3"/>
        <v>0</v>
      </c>
      <c r="O17" s="46"/>
      <c r="P17" s="44">
        <f t="shared" si="2"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88"/>
      <c r="H18" s="36">
        <f t="shared" si="1"/>
        <v>0</v>
      </c>
      <c r="I18" s="36"/>
      <c r="J18" s="79"/>
      <c r="K18" s="37"/>
      <c r="L18" s="38"/>
      <c r="M18" s="38"/>
      <c r="N18" s="42">
        <f t="shared" si="3"/>
        <v>0</v>
      </c>
      <c r="O18" s="46"/>
      <c r="P18" s="44">
        <f t="shared" si="2"/>
      </c>
      <c r="R18" s="2"/>
    </row>
    <row r="19" spans="1:18" ht="30" customHeight="1">
      <c r="A19" s="45">
        <v>9</v>
      </c>
      <c r="B19" s="31"/>
      <c r="C19" s="32"/>
      <c r="D19" s="47"/>
      <c r="E19" s="76"/>
      <c r="F19" s="76"/>
      <c r="G19" s="89"/>
      <c r="H19" s="36">
        <f t="shared" si="1"/>
        <v>0</v>
      </c>
      <c r="I19" s="36"/>
      <c r="J19" s="79"/>
      <c r="K19" s="37"/>
      <c r="L19" s="38"/>
      <c r="M19" s="38"/>
      <c r="N19" s="42">
        <f aca="true" t="shared" si="4" ref="N19:N83">SUM(H19:M19)</f>
        <v>0</v>
      </c>
      <c r="O19" s="46"/>
      <c r="P19" s="44">
        <f t="shared" si="2"/>
      </c>
      <c r="R19" s="2"/>
    </row>
    <row r="20" spans="1:18" ht="30" customHeight="1">
      <c r="A20" s="45">
        <v>10</v>
      </c>
      <c r="B20" s="31"/>
      <c r="C20" s="32"/>
      <c r="D20" s="47"/>
      <c r="E20" s="76"/>
      <c r="F20" s="76"/>
      <c r="G20" s="89"/>
      <c r="H20" s="36">
        <f t="shared" si="1"/>
        <v>0</v>
      </c>
      <c r="I20" s="36"/>
      <c r="J20" s="79"/>
      <c r="K20" s="37"/>
      <c r="L20" s="38"/>
      <c r="M20" s="38"/>
      <c r="N20" s="42">
        <f t="shared" si="4"/>
        <v>0</v>
      </c>
      <c r="O20" s="46"/>
      <c r="P20" s="44">
        <f t="shared" si="2"/>
      </c>
      <c r="R20" s="2"/>
    </row>
    <row r="21" spans="1:18" ht="30" customHeight="1">
      <c r="A21" s="45">
        <v>11</v>
      </c>
      <c r="B21" s="31"/>
      <c r="C21" s="32"/>
      <c r="D21" s="47"/>
      <c r="E21" s="76"/>
      <c r="F21" s="76"/>
      <c r="G21" s="89"/>
      <c r="H21" s="36">
        <f t="shared" si="1"/>
        <v>0</v>
      </c>
      <c r="I21" s="36"/>
      <c r="J21" s="79"/>
      <c r="K21" s="37"/>
      <c r="L21" s="38"/>
      <c r="M21" s="38"/>
      <c r="N21" s="42">
        <f t="shared" si="4"/>
        <v>0</v>
      </c>
      <c r="O21" s="46"/>
      <c r="P21" s="44">
        <f t="shared" si="2"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89"/>
      <c r="H22" s="36">
        <f t="shared" si="1"/>
        <v>0</v>
      </c>
      <c r="I22" s="36"/>
      <c r="J22" s="79"/>
      <c r="K22" s="37"/>
      <c r="L22" s="38"/>
      <c r="M22" s="38"/>
      <c r="N22" s="42">
        <f t="shared" si="4"/>
        <v>0</v>
      </c>
      <c r="O22" s="46"/>
      <c r="P22" s="44">
        <f t="shared" si="2"/>
      </c>
      <c r="R22" s="2"/>
    </row>
    <row r="23" spans="1:18" ht="30" customHeight="1">
      <c r="A23" s="45">
        <v>13</v>
      </c>
      <c r="B23" s="31"/>
      <c r="C23" s="32"/>
      <c r="D23" s="47"/>
      <c r="E23" s="76"/>
      <c r="F23" s="76"/>
      <c r="G23" s="89"/>
      <c r="H23" s="36">
        <f t="shared" si="1"/>
        <v>0</v>
      </c>
      <c r="I23" s="36"/>
      <c r="J23" s="79"/>
      <c r="K23" s="37"/>
      <c r="L23" s="38"/>
      <c r="M23" s="38"/>
      <c r="N23" s="42">
        <f t="shared" si="4"/>
        <v>0</v>
      </c>
      <c r="O23" s="46"/>
      <c r="P23" s="44">
        <f t="shared" si="2"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89"/>
      <c r="H24" s="36"/>
      <c r="I24" s="36"/>
      <c r="J24" s="79"/>
      <c r="K24" s="37"/>
      <c r="L24" s="38"/>
      <c r="M24" s="38"/>
      <c r="N24" s="42">
        <f t="shared" si="4"/>
        <v>0</v>
      </c>
      <c r="O24" s="46"/>
      <c r="P24" s="44">
        <f t="shared" si="2"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89"/>
      <c r="H25" s="36"/>
      <c r="I25" s="36"/>
      <c r="J25" s="79"/>
      <c r="K25" s="37"/>
      <c r="L25" s="38"/>
      <c r="M25" s="38"/>
      <c r="N25" s="42">
        <f t="shared" si="4"/>
        <v>0</v>
      </c>
      <c r="O25" s="46"/>
      <c r="P25" s="44">
        <f t="shared" si="2"/>
      </c>
      <c r="R25" s="2"/>
    </row>
    <row r="26" spans="1:18" ht="30" customHeight="1">
      <c r="A26" s="45">
        <v>16</v>
      </c>
      <c r="B26" s="31"/>
      <c r="C26" s="32"/>
      <c r="D26" s="47"/>
      <c r="E26" s="76"/>
      <c r="F26" s="76"/>
      <c r="G26" s="89"/>
      <c r="H26" s="36"/>
      <c r="I26" s="36"/>
      <c r="J26" s="79"/>
      <c r="K26" s="37"/>
      <c r="L26" s="38"/>
      <c r="M26" s="38"/>
      <c r="N26" s="42">
        <f t="shared" si="4"/>
        <v>0</v>
      </c>
      <c r="O26" s="46"/>
      <c r="P26" s="44">
        <f t="shared" si="2"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89"/>
      <c r="H27" s="36"/>
      <c r="I27" s="36"/>
      <c r="J27" s="79"/>
      <c r="K27" s="37"/>
      <c r="L27" s="38"/>
      <c r="M27" s="38"/>
      <c r="N27" s="42">
        <f t="shared" si="4"/>
        <v>0</v>
      </c>
      <c r="O27" s="46"/>
      <c r="P27" s="44">
        <f t="shared" si="2"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89"/>
      <c r="H28" s="36"/>
      <c r="I28" s="36"/>
      <c r="J28" s="79"/>
      <c r="K28" s="37"/>
      <c r="L28" s="38"/>
      <c r="M28" s="38"/>
      <c r="N28" s="42">
        <f t="shared" si="4"/>
        <v>0</v>
      </c>
      <c r="O28" s="46"/>
      <c r="P28" s="44">
        <f t="shared" si="2"/>
      </c>
      <c r="R28" s="2"/>
    </row>
    <row r="29" spans="1:18" ht="30" customHeight="1">
      <c r="A29" s="45">
        <v>19</v>
      </c>
      <c r="B29" s="31"/>
      <c r="C29" s="32"/>
      <c r="D29" s="47"/>
      <c r="E29" s="76"/>
      <c r="F29" s="76"/>
      <c r="G29" s="89"/>
      <c r="H29" s="36"/>
      <c r="I29" s="36"/>
      <c r="J29" s="79"/>
      <c r="K29" s="37"/>
      <c r="L29" s="38"/>
      <c r="M29" s="38"/>
      <c r="N29" s="42">
        <f t="shared" si="4"/>
        <v>0</v>
      </c>
      <c r="O29" s="46"/>
      <c r="P29" s="44">
        <f t="shared" si="2"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89"/>
      <c r="H30" s="36"/>
      <c r="I30" s="36"/>
      <c r="J30" s="79"/>
      <c r="K30" s="37"/>
      <c r="L30" s="38"/>
      <c r="M30" s="38"/>
      <c r="N30" s="42">
        <f t="shared" si="4"/>
        <v>0</v>
      </c>
      <c r="O30" s="46"/>
      <c r="P30" s="44">
        <f t="shared" si="2"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89"/>
      <c r="H31" s="36"/>
      <c r="I31" s="36"/>
      <c r="J31" s="79"/>
      <c r="K31" s="37"/>
      <c r="L31" s="38"/>
      <c r="M31" s="38"/>
      <c r="N31" s="42">
        <f t="shared" si="4"/>
        <v>0</v>
      </c>
      <c r="O31" s="46"/>
      <c r="P31" s="44">
        <f t="shared" si="2"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89"/>
      <c r="H32" s="36"/>
      <c r="I32" s="36"/>
      <c r="J32" s="79"/>
      <c r="K32" s="37"/>
      <c r="L32" s="38"/>
      <c r="M32" s="38"/>
      <c r="N32" s="42">
        <f t="shared" si="4"/>
        <v>0</v>
      </c>
      <c r="O32" s="46"/>
      <c r="P32" s="44">
        <f t="shared" si="2"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89"/>
      <c r="H33" s="36"/>
      <c r="I33" s="36"/>
      <c r="J33" s="79"/>
      <c r="K33" s="37"/>
      <c r="L33" s="38"/>
      <c r="M33" s="38"/>
      <c r="N33" s="42">
        <f t="shared" si="4"/>
        <v>0</v>
      </c>
      <c r="O33" s="46"/>
      <c r="P33" s="44">
        <f t="shared" si="2"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89"/>
      <c r="H34" s="36"/>
      <c r="I34" s="36"/>
      <c r="J34" s="79"/>
      <c r="K34" s="37"/>
      <c r="L34" s="38"/>
      <c r="M34" s="38"/>
      <c r="N34" s="42">
        <f t="shared" si="4"/>
        <v>0</v>
      </c>
      <c r="O34" s="46"/>
      <c r="P34" s="44">
        <f t="shared" si="2"/>
      </c>
      <c r="R34" s="2"/>
    </row>
    <row r="35" spans="1:18" ht="46.5" customHeight="1">
      <c r="A35" s="45">
        <v>25</v>
      </c>
      <c r="B35" s="31"/>
      <c r="C35" s="32"/>
      <c r="D35" s="47"/>
      <c r="E35" s="76"/>
      <c r="F35" s="76"/>
      <c r="G35" s="89"/>
      <c r="H35" s="36"/>
      <c r="I35" s="36"/>
      <c r="J35" s="79"/>
      <c r="K35" s="37"/>
      <c r="L35" s="38"/>
      <c r="M35" s="38"/>
      <c r="N35" s="42">
        <f t="shared" si="4"/>
        <v>0</v>
      </c>
      <c r="O35" s="46"/>
      <c r="P35" s="44">
        <f t="shared" si="2"/>
      </c>
      <c r="R35" s="2"/>
    </row>
    <row r="36" spans="1:18" ht="30" customHeight="1" hidden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4"/>
        <v>0</v>
      </c>
      <c r="O36" s="46"/>
      <c r="P36" s="44">
        <f t="shared" si="2"/>
      </c>
      <c r="R36" s="2"/>
    </row>
    <row r="37" spans="1:18" ht="30" customHeight="1" hidden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>
        <f t="shared" si="2"/>
      </c>
      <c r="R37" s="2"/>
    </row>
    <row r="38" spans="1:18" ht="30" customHeight="1" hidden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>
        <f t="shared" si="2"/>
      </c>
      <c r="R38" s="2"/>
    </row>
    <row r="39" spans="1:18" ht="30" customHeight="1" hidden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>
        <f t="shared" si="2"/>
      </c>
      <c r="R39" s="2"/>
    </row>
    <row r="40" spans="1:18" ht="30" customHeight="1" hidden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>
        <f t="shared" si="2"/>
      </c>
      <c r="R40" s="2"/>
    </row>
    <row r="41" spans="1:18" ht="30" customHeight="1" hidden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>
        <f t="shared" si="2"/>
      </c>
      <c r="R41" s="2"/>
    </row>
    <row r="42" spans="1:18" ht="30" customHeight="1" hidden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>
        <f t="shared" si="2"/>
      </c>
      <c r="R42" s="2"/>
    </row>
    <row r="43" spans="1:18" ht="30" customHeight="1" hidden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>
        <f t="shared" si="2"/>
      </c>
      <c r="R43" s="2"/>
    </row>
    <row r="44" spans="1:18" ht="30" customHeight="1" hidden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>
        <f t="shared" si="2"/>
      </c>
      <c r="R44" s="2"/>
    </row>
    <row r="45" spans="1:18" ht="30" customHeight="1" hidden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>
        <f t="shared" si="2"/>
      </c>
      <c r="R45" s="2"/>
    </row>
    <row r="46" spans="1:18" ht="30" customHeight="1" hidden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>
        <f t="shared" si="2"/>
      </c>
      <c r="R46" s="2"/>
    </row>
    <row r="47" spans="1:18" ht="30" customHeight="1" hidden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>
        <f t="shared" si="2"/>
      </c>
      <c r="R47" s="2"/>
    </row>
    <row r="48" spans="1:18" ht="30" customHeight="1" hidden="1">
      <c r="A48" s="45">
        <v>38</v>
      </c>
      <c r="B48" s="31"/>
      <c r="C48" s="32"/>
      <c r="D48" s="47"/>
      <c r="E48" s="76"/>
      <c r="F48" s="76"/>
      <c r="G48" s="48"/>
      <c r="H48" s="36">
        <f t="shared" si="1"/>
        <v>0</v>
      </c>
      <c r="I48" s="36"/>
      <c r="J48" s="79"/>
      <c r="K48" s="37"/>
      <c r="L48" s="38"/>
      <c r="M48" s="38"/>
      <c r="N48" s="42">
        <f t="shared" si="4"/>
        <v>0</v>
      </c>
      <c r="O48" s="46"/>
      <c r="P48" s="44">
        <f t="shared" si="2"/>
      </c>
      <c r="R48" s="2"/>
    </row>
    <row r="49" spans="1:18" ht="30" customHeight="1" hidden="1">
      <c r="A49" s="45">
        <v>39</v>
      </c>
      <c r="B49" s="31"/>
      <c r="C49" s="32"/>
      <c r="D49" s="47"/>
      <c r="E49" s="76"/>
      <c r="F49" s="76"/>
      <c r="G49" s="48"/>
      <c r="H49" s="36">
        <f t="shared" si="1"/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>
        <f t="shared" si="2"/>
      </c>
      <c r="R49" s="2"/>
    </row>
    <row r="50" spans="1:18" ht="30" customHeight="1" hidden="1">
      <c r="A50" s="45">
        <v>40</v>
      </c>
      <c r="B50" s="31"/>
      <c r="C50" s="32"/>
      <c r="D50" s="47"/>
      <c r="E50" s="76"/>
      <c r="F50" s="76"/>
      <c r="G50" s="48"/>
      <c r="H50" s="36">
        <f t="shared" si="1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>
        <f t="shared" si="2"/>
      </c>
      <c r="R50" s="2"/>
    </row>
    <row r="51" spans="1:18" ht="30" customHeight="1" hidden="1">
      <c r="A51" s="45">
        <v>41</v>
      </c>
      <c r="B51" s="31"/>
      <c r="C51" s="32"/>
      <c r="D51" s="47"/>
      <c r="E51" s="76"/>
      <c r="F51" s="76"/>
      <c r="G51" s="48"/>
      <c r="H51" s="36">
        <f t="shared" si="1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>
        <f t="shared" si="2"/>
      </c>
      <c r="R51" s="2"/>
    </row>
    <row r="52" spans="1:18" ht="30" customHeight="1" hidden="1">
      <c r="A52" s="45">
        <v>42</v>
      </c>
      <c r="B52" s="31"/>
      <c r="C52" s="32"/>
      <c r="D52" s="47"/>
      <c r="E52" s="76"/>
      <c r="F52" s="76"/>
      <c r="G52" s="48"/>
      <c r="H52" s="36">
        <f t="shared" si="1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>
        <f t="shared" si="2"/>
      </c>
      <c r="R52" s="2"/>
    </row>
    <row r="53" spans="1:18" ht="30" customHeight="1" hidden="1">
      <c r="A53" s="45">
        <v>43</v>
      </c>
      <c r="B53" s="31"/>
      <c r="C53" s="32"/>
      <c r="D53" s="47"/>
      <c r="E53" s="76"/>
      <c r="F53" s="76"/>
      <c r="G53" s="48"/>
      <c r="H53" s="36">
        <f t="shared" si="1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>
        <f t="shared" si="2"/>
      </c>
      <c r="R53" s="2"/>
    </row>
    <row r="54" spans="1:18" ht="30" customHeight="1" hidden="1">
      <c r="A54" s="45">
        <v>44</v>
      </c>
      <c r="B54" s="31"/>
      <c r="C54" s="32"/>
      <c r="D54" s="47"/>
      <c r="E54" s="76"/>
      <c r="F54" s="76"/>
      <c r="G54" s="48"/>
      <c r="H54" s="36">
        <f t="shared" si="1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>
        <f t="shared" si="2"/>
      </c>
      <c r="R54" s="2"/>
    </row>
    <row r="55" spans="1:18" ht="30" customHeight="1" hidden="1">
      <c r="A55" s="45">
        <v>45</v>
      </c>
      <c r="B55" s="31"/>
      <c r="C55" s="32"/>
      <c r="D55" s="47"/>
      <c r="E55" s="76"/>
      <c r="F55" s="76"/>
      <c r="G55" s="48"/>
      <c r="H55" s="36">
        <f t="shared" si="1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>
        <f t="shared" si="2"/>
      </c>
      <c r="R55" s="2"/>
    </row>
    <row r="56" spans="1:18" ht="30" customHeight="1" hidden="1">
      <c r="A56" s="45">
        <v>46</v>
      </c>
      <c r="B56" s="31"/>
      <c r="C56" s="32"/>
      <c r="D56" s="47"/>
      <c r="E56" s="76"/>
      <c r="F56" s="76"/>
      <c r="G56" s="48"/>
      <c r="H56" s="36">
        <f t="shared" si="1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>
        <f t="shared" si="2"/>
      </c>
      <c r="R56" s="2"/>
    </row>
    <row r="57" spans="1:18" ht="30" customHeight="1" hidden="1">
      <c r="A57" s="45">
        <v>47</v>
      </c>
      <c r="B57" s="31"/>
      <c r="C57" s="32"/>
      <c r="D57" s="47"/>
      <c r="E57" s="76"/>
      <c r="F57" s="76"/>
      <c r="G57" s="48"/>
      <c r="H57" s="36">
        <f t="shared" si="1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>
        <f t="shared" si="2"/>
      </c>
      <c r="R57" s="2"/>
    </row>
    <row r="58" spans="1:18" ht="30" customHeight="1" hidden="1">
      <c r="A58" s="45">
        <v>48</v>
      </c>
      <c r="B58" s="31"/>
      <c r="C58" s="32"/>
      <c r="D58" s="47"/>
      <c r="E58" s="76"/>
      <c r="F58" s="76"/>
      <c r="G58" s="48"/>
      <c r="H58" s="36">
        <f t="shared" si="1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>
        <f t="shared" si="2"/>
      </c>
      <c r="R58" s="2"/>
    </row>
    <row r="59" spans="1:18" ht="30" customHeight="1" hidden="1">
      <c r="A59" s="45">
        <v>49</v>
      </c>
      <c r="B59" s="31"/>
      <c r="C59" s="32"/>
      <c r="D59" s="47"/>
      <c r="E59" s="76"/>
      <c r="F59" s="76"/>
      <c r="G59" s="48"/>
      <c r="H59" s="36">
        <f t="shared" si="1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>
        <f t="shared" si="2"/>
      </c>
      <c r="R59" s="2"/>
    </row>
    <row r="60" spans="1:18" ht="30" customHeight="1" hidden="1">
      <c r="A60" s="45">
        <v>50</v>
      </c>
      <c r="B60" s="31"/>
      <c r="C60" s="32"/>
      <c r="D60" s="47"/>
      <c r="E60" s="76"/>
      <c r="F60" s="76"/>
      <c r="G60" s="48"/>
      <c r="H60" s="36">
        <f t="shared" si="1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>
        <f t="shared" si="2"/>
      </c>
      <c r="R60" s="2"/>
    </row>
    <row r="61" spans="1:18" ht="30" customHeight="1" hidden="1">
      <c r="A61" s="45">
        <v>51</v>
      </c>
      <c r="B61" s="31"/>
      <c r="C61" s="32"/>
      <c r="D61" s="47"/>
      <c r="E61" s="76"/>
      <c r="F61" s="76"/>
      <c r="G61" s="48"/>
      <c r="H61" s="36">
        <f t="shared" si="1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>
        <f t="shared" si="2"/>
      </c>
      <c r="R61" s="2"/>
    </row>
    <row r="62" spans="1:18" ht="30" customHeight="1" hidden="1">
      <c r="A62" s="45">
        <v>52</v>
      </c>
      <c r="B62" s="31"/>
      <c r="C62" s="32"/>
      <c r="D62" s="47"/>
      <c r="E62" s="76"/>
      <c r="F62" s="76"/>
      <c r="G62" s="48"/>
      <c r="H62" s="36">
        <f t="shared" si="1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>
        <f t="shared" si="2"/>
      </c>
      <c r="R62" s="2"/>
    </row>
    <row r="63" spans="1:18" ht="30" customHeight="1" hidden="1">
      <c r="A63" s="45">
        <v>53</v>
      </c>
      <c r="B63" s="31"/>
      <c r="C63" s="32"/>
      <c r="D63" s="47"/>
      <c r="E63" s="76"/>
      <c r="F63" s="76"/>
      <c r="G63" s="48"/>
      <c r="H63" s="36">
        <f t="shared" si="1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>
        <f t="shared" si="2"/>
      </c>
      <c r="R63" s="2"/>
    </row>
    <row r="64" spans="1:18" ht="30" customHeight="1" hidden="1">
      <c r="A64" s="45">
        <v>54</v>
      </c>
      <c r="B64" s="31"/>
      <c r="C64" s="32"/>
      <c r="D64" s="47"/>
      <c r="E64" s="76"/>
      <c r="F64" s="76"/>
      <c r="G64" s="48"/>
      <c r="H64" s="36">
        <f t="shared" si="1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>
        <f t="shared" si="2"/>
      </c>
      <c r="R64" s="2"/>
    </row>
    <row r="65" spans="1:18" ht="30" customHeight="1" hidden="1">
      <c r="A65" s="45">
        <v>55</v>
      </c>
      <c r="B65" s="31"/>
      <c r="C65" s="32"/>
      <c r="D65" s="47"/>
      <c r="E65" s="76"/>
      <c r="F65" s="76"/>
      <c r="G65" s="48"/>
      <c r="H65" s="36">
        <f t="shared" si="1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>
        <f t="shared" si="2"/>
      </c>
      <c r="R65" s="2"/>
    </row>
    <row r="66" spans="1:18" ht="30" customHeight="1" hidden="1">
      <c r="A66" s="45">
        <v>56</v>
      </c>
      <c r="B66" s="31"/>
      <c r="C66" s="32"/>
      <c r="D66" s="47"/>
      <c r="E66" s="76"/>
      <c r="F66" s="76"/>
      <c r="G66" s="48"/>
      <c r="H66" s="36">
        <f t="shared" si="1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>
        <f t="shared" si="2"/>
      </c>
      <c r="R66" s="2"/>
    </row>
    <row r="67" spans="1:18" ht="30" customHeight="1" hidden="1">
      <c r="A67" s="45">
        <v>57</v>
      </c>
      <c r="B67" s="31"/>
      <c r="C67" s="32"/>
      <c r="D67" s="47"/>
      <c r="E67" s="76"/>
      <c r="F67" s="76"/>
      <c r="G67" s="48"/>
      <c r="H67" s="36">
        <f t="shared" si="1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>
        <f t="shared" si="2"/>
      </c>
      <c r="R67" s="2"/>
    </row>
    <row r="68" spans="1:18" ht="30" customHeight="1" hidden="1">
      <c r="A68" s="45">
        <v>58</v>
      </c>
      <c r="B68" s="31"/>
      <c r="C68" s="32"/>
      <c r="D68" s="47"/>
      <c r="E68" s="76"/>
      <c r="F68" s="76"/>
      <c r="G68" s="48"/>
      <c r="H68" s="36">
        <f t="shared" si="1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>
        <f t="shared" si="2"/>
      </c>
      <c r="R68" s="2"/>
    </row>
    <row r="69" spans="1:18" ht="30" customHeight="1" hidden="1">
      <c r="A69" s="45">
        <v>59</v>
      </c>
      <c r="B69" s="31"/>
      <c r="C69" s="32"/>
      <c r="D69" s="47"/>
      <c r="E69" s="76"/>
      <c r="F69" s="76"/>
      <c r="G69" s="48"/>
      <c r="H69" s="36">
        <f t="shared" si="1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>
        <f t="shared" si="2"/>
      </c>
      <c r="R69" s="2"/>
    </row>
    <row r="70" spans="1:18" ht="30" customHeight="1" hidden="1">
      <c r="A70" s="45">
        <v>60</v>
      </c>
      <c r="B70" s="31"/>
      <c r="C70" s="32"/>
      <c r="D70" s="47"/>
      <c r="E70" s="76"/>
      <c r="F70" s="76"/>
      <c r="G70" s="48"/>
      <c r="H70" s="36">
        <f t="shared" si="1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>
        <f t="shared" si="2"/>
      </c>
      <c r="R70" s="2"/>
    </row>
    <row r="71" spans="1:18" ht="30" customHeight="1" hidden="1">
      <c r="A71" s="45">
        <v>61</v>
      </c>
      <c r="B71" s="31"/>
      <c r="C71" s="32"/>
      <c r="D71" s="47"/>
      <c r="E71" s="76"/>
      <c r="F71" s="76"/>
      <c r="G71" s="48"/>
      <c r="H71" s="36">
        <f t="shared" si="1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>
        <f t="shared" si="2"/>
      </c>
      <c r="R71" s="2"/>
    </row>
    <row r="72" spans="1:18" ht="30" customHeight="1" hidden="1">
      <c r="A72" s="45">
        <v>62</v>
      </c>
      <c r="B72" s="31"/>
      <c r="C72" s="32"/>
      <c r="D72" s="47"/>
      <c r="E72" s="76"/>
      <c r="F72" s="76"/>
      <c r="G72" s="48"/>
      <c r="H72" s="36">
        <f t="shared" si="1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>
        <f t="shared" si="2"/>
      </c>
      <c r="R72" s="2"/>
    </row>
    <row r="73" spans="1:18" ht="30" customHeight="1" hidden="1">
      <c r="A73" s="45">
        <v>63</v>
      </c>
      <c r="B73" s="31"/>
      <c r="C73" s="32"/>
      <c r="D73" s="47"/>
      <c r="E73" s="76"/>
      <c r="F73" s="76"/>
      <c r="G73" s="48"/>
      <c r="H73" s="36">
        <f t="shared" si="1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>
        <f t="shared" si="2"/>
      </c>
      <c r="R73" s="2"/>
    </row>
    <row r="74" spans="1:18" ht="30" customHeight="1" hidden="1">
      <c r="A74" s="45">
        <v>64</v>
      </c>
      <c r="B74" s="31"/>
      <c r="C74" s="32"/>
      <c r="D74" s="47"/>
      <c r="E74" s="76"/>
      <c r="F74" s="76"/>
      <c r="G74" s="48"/>
      <c r="H74" s="36">
        <f t="shared" si="1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>
        <f t="shared" si="2"/>
      </c>
      <c r="R74" s="2"/>
    </row>
    <row r="75" spans="1:18" ht="30" customHeight="1" hidden="1">
      <c r="A75" s="45">
        <v>65</v>
      </c>
      <c r="B75" s="31"/>
      <c r="C75" s="32"/>
      <c r="D75" s="47"/>
      <c r="E75" s="76"/>
      <c r="F75" s="76"/>
      <c r="G75" s="48"/>
      <c r="H75" s="36">
        <f t="shared" si="1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>
        <f t="shared" si="2"/>
      </c>
      <c r="R75" s="2"/>
    </row>
    <row r="76" spans="1:18" ht="30" customHeight="1" hidden="1">
      <c r="A76" s="45">
        <v>66</v>
      </c>
      <c r="B76" s="31"/>
      <c r="C76" s="32"/>
      <c r="D76" s="47"/>
      <c r="E76" s="76"/>
      <c r="F76" s="76"/>
      <c r="G76" s="48"/>
      <c r="H76" s="36">
        <f t="shared" si="1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>
        <f t="shared" si="2"/>
      </c>
      <c r="R76" s="2"/>
    </row>
    <row r="77" spans="1:18" ht="30" customHeight="1" hidden="1">
      <c r="A77" s="45">
        <v>67</v>
      </c>
      <c r="B77" s="31"/>
      <c r="C77" s="32"/>
      <c r="D77" s="47"/>
      <c r="E77" s="76"/>
      <c r="F77" s="76"/>
      <c r="G77" s="47"/>
      <c r="H77" s="36">
        <f t="shared" si="1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>
        <f t="shared" si="2"/>
      </c>
      <c r="R77" s="2"/>
    </row>
    <row r="78" spans="1:18" ht="30" customHeight="1" hidden="1">
      <c r="A78" s="45">
        <v>68</v>
      </c>
      <c r="B78" s="31"/>
      <c r="C78" s="32"/>
      <c r="D78" s="47"/>
      <c r="E78" s="76"/>
      <c r="F78" s="76"/>
      <c r="G78" s="47"/>
      <c r="H78" s="36">
        <f t="shared" si="1"/>
        <v>0</v>
      </c>
      <c r="I78" s="36"/>
      <c r="J78" s="79"/>
      <c r="K78" s="38"/>
      <c r="L78" s="38"/>
      <c r="M78" s="38"/>
      <c r="N78" s="42">
        <f t="shared" si="4"/>
        <v>0</v>
      </c>
      <c r="O78" s="46"/>
      <c r="P78" s="44">
        <f t="shared" si="2"/>
      </c>
      <c r="R78" s="2"/>
    </row>
    <row r="79" spans="1:18" ht="30" customHeight="1" hidden="1">
      <c r="A79" s="45">
        <v>69</v>
      </c>
      <c r="B79" s="50"/>
      <c r="C79" s="32"/>
      <c r="D79" s="47"/>
      <c r="E79" s="47"/>
      <c r="F79" s="77"/>
      <c r="G79" s="49"/>
      <c r="H79" s="36">
        <f t="shared" si="1"/>
        <v>0</v>
      </c>
      <c r="I79" s="36"/>
      <c r="J79" s="80"/>
      <c r="K79" s="51"/>
      <c r="L79" s="38"/>
      <c r="M79" s="38"/>
      <c r="N79" s="42">
        <f t="shared" si="4"/>
        <v>0</v>
      </c>
      <c r="O79" s="46"/>
      <c r="P79" s="44">
        <f t="shared" si="2"/>
      </c>
      <c r="R79" s="2"/>
    </row>
    <row r="80" spans="1:18" ht="30" customHeight="1" hidden="1">
      <c r="A80" s="45">
        <v>70</v>
      </c>
      <c r="B80" s="50"/>
      <c r="C80" s="32"/>
      <c r="D80" s="47"/>
      <c r="E80" s="47"/>
      <c r="F80" s="77"/>
      <c r="G80" s="49"/>
      <c r="H80" s="36">
        <f t="shared" si="1"/>
        <v>0</v>
      </c>
      <c r="I80" s="36"/>
      <c r="J80" s="80"/>
      <c r="K80" s="51"/>
      <c r="L80" s="38"/>
      <c r="M80" s="40"/>
      <c r="N80" s="42">
        <f t="shared" si="4"/>
        <v>0</v>
      </c>
      <c r="O80" s="46"/>
      <c r="P80" s="44">
        <f t="shared" si="2"/>
      </c>
      <c r="R80" s="2"/>
    </row>
    <row r="81" spans="1:18" ht="30" customHeight="1" hidden="1">
      <c r="A81" s="45">
        <v>71</v>
      </c>
      <c r="B81" s="50"/>
      <c r="C81" s="32"/>
      <c r="D81" s="47"/>
      <c r="E81" s="47"/>
      <c r="F81" s="77"/>
      <c r="G81" s="49"/>
      <c r="H81" s="36">
        <f t="shared" si="1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>
        <f t="shared" si="2"/>
      </c>
      <c r="R81" s="2"/>
    </row>
    <row r="82" spans="1:18" ht="30" customHeight="1" hidden="1">
      <c r="A82" s="45">
        <v>72</v>
      </c>
      <c r="B82" s="50"/>
      <c r="C82" s="32"/>
      <c r="D82" s="47"/>
      <c r="E82" s="47"/>
      <c r="F82" s="77"/>
      <c r="G82" s="49"/>
      <c r="H82" s="36">
        <f t="shared" si="1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>
        <f t="shared" si="2"/>
      </c>
      <c r="R82" s="2"/>
    </row>
    <row r="83" spans="1:18" ht="30" customHeight="1" hidden="1">
      <c r="A83" s="45">
        <v>73</v>
      </c>
      <c r="B83" s="50"/>
      <c r="C83" s="32"/>
      <c r="D83" s="47"/>
      <c r="E83" s="47"/>
      <c r="F83" s="77"/>
      <c r="G83" s="49"/>
      <c r="H83" s="36">
        <f t="shared" si="1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>
        <f t="shared" si="2"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 ht="18.75">
      <c r="A85" s="64"/>
      <c r="B85" s="65" t="s">
        <v>36</v>
      </c>
      <c r="H85" s="65" t="s">
        <v>37</v>
      </c>
      <c r="R85" s="66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H11:K11 K17:K83 L11:M83 H12:J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79:B83 B11:B14">
      <formula1>36831</formula1>
    </dataValidation>
    <dataValidation type="textLength" operator="greaterThan" allowBlank="1" sqref="D79:D83 D7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2013-10-08T15:45:25Z</cp:lastPrinted>
  <dcterms:created xsi:type="dcterms:W3CDTF">2007-03-06T14:42:56Z</dcterms:created>
  <dcterms:modified xsi:type="dcterms:W3CDTF">2013-10-08T15:47:58Z</dcterms:modified>
  <cp:category/>
  <cp:version/>
  <cp:contentType/>
  <cp:contentStatus/>
  <cp:revision>1</cp:revision>
</cp:coreProperties>
</file>