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Estero'!$A$1:$R$39</definedName>
    <definedName name="_xlnm.Print_Area" localSheetId="1">'Nota Spese Italia'!$A$1:$S$107</definedName>
    <definedName name="_xlnm.Print_Titles" localSheetId="0">'Nota Spese Estero'!$1:$10</definedName>
    <definedName name="_xlnm.Print_Titles" localSheetId="1">'Nota Spese Italia'!$7:$10</definedName>
  </definedNames>
  <calcPr calcId="125725" iterateDelta="1E-4" concurrentCalc="0"/>
</workbook>
</file>

<file path=xl/calcChain.xml><?xml version="1.0" encoding="utf-8"?>
<calcChain xmlns="http://schemas.openxmlformats.org/spreadsheetml/2006/main">
  <c r="H12" i="3"/>
  <c r="H11" i="1"/>
  <c r="N11"/>
  <c r="H11" i="3"/>
  <c r="O7"/>
  <c r="P3"/>
  <c r="M7"/>
  <c r="L7"/>
  <c r="K7"/>
  <c r="J7"/>
  <c r="I7"/>
  <c r="G7"/>
  <c r="H19"/>
  <c r="H30"/>
  <c r="N30"/>
  <c r="P34"/>
  <c r="H34"/>
  <c r="N34"/>
  <c r="P33"/>
  <c r="H33"/>
  <c r="N33"/>
  <c r="P32"/>
  <c r="H32"/>
  <c r="N32"/>
  <c r="P31"/>
  <c r="H31"/>
  <c r="N31"/>
  <c r="P30"/>
  <c r="P29"/>
  <c r="H29"/>
  <c r="N29"/>
  <c r="P28"/>
  <c r="H28"/>
  <c r="N28"/>
  <c r="P27"/>
  <c r="N27"/>
  <c r="H27"/>
  <c r="P26"/>
  <c r="H26"/>
  <c r="N26"/>
  <c r="P25"/>
  <c r="N25"/>
  <c r="H25"/>
  <c r="P24"/>
  <c r="H24"/>
  <c r="N24"/>
  <c r="P23"/>
  <c r="H23"/>
  <c r="N23"/>
  <c r="P22"/>
  <c r="H22"/>
  <c r="N22"/>
  <c r="P21"/>
  <c r="H21"/>
  <c r="N21"/>
  <c r="P20"/>
  <c r="H20"/>
  <c r="N20"/>
  <c r="H101" i="1"/>
  <c r="H100"/>
  <c r="N100"/>
  <c r="H99"/>
  <c r="H98"/>
  <c r="N98"/>
  <c r="H97"/>
  <c r="H96"/>
  <c r="N96"/>
  <c r="H95"/>
  <c r="H94"/>
  <c r="N94"/>
  <c r="H93"/>
  <c r="H92"/>
  <c r="N92"/>
  <c r="H91"/>
  <c r="H90"/>
  <c r="N90"/>
  <c r="H89"/>
  <c r="H88"/>
  <c r="N88"/>
  <c r="H87"/>
  <c r="H86"/>
  <c r="N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/>
  <c r="H12"/>
  <c r="O7"/>
  <c r="P3"/>
  <c r="G7"/>
  <c r="I7"/>
  <c r="M7"/>
  <c r="L7"/>
  <c r="K7"/>
  <c r="J7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9" i="3"/>
  <c r="N19"/>
  <c r="P18"/>
  <c r="H18"/>
  <c r="N18"/>
  <c r="P17"/>
  <c r="N17"/>
  <c r="H17"/>
  <c r="N11"/>
  <c r="N12"/>
  <c r="H7" i="1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16" i="3"/>
  <c r="H15"/>
  <c r="H14"/>
  <c r="H13"/>
  <c r="N18" i="1"/>
  <c r="N17"/>
  <c r="N14"/>
  <c r="P18"/>
  <c r="H7" i="3"/>
  <c r="P1"/>
  <c r="P5"/>
  <c r="N73" i="1"/>
  <c r="N7"/>
  <c r="P16" i="3"/>
  <c r="N16"/>
  <c r="P15"/>
  <c r="N15"/>
  <c r="P14"/>
  <c r="N14"/>
  <c r="P13"/>
  <c r="N13"/>
  <c r="N7"/>
  <c r="P7"/>
  <c r="P7" i="1"/>
  <c r="M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<sst xmlns="http://schemas.openxmlformats.org/spreadsheetml/2006/main" count="112" uniqueCount="59">
  <si>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</si>
  <si>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</si>
  <si>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</si>
  <si>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</si>
  <si>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</si>
  <si>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</si>
  <si>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</si>
  <si>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</si>
  <si>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</si>
  <si>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</si>
  <si>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</si>
  <si>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</si>
  <si>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</si>
  <si>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</si>
  <si>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</si>
  <si>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</si>
  <si>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</si>
  <si>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</si>
  <si>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</si>
  <si>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</si>
  <si>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</si>
  <si>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</si>
  <si>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</si>
  <si>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</si>
  <si>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</si>
  <si>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</si>
  <si>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</si>
  <si>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</si>
  <si>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</si>
  <si>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</si>
  <si>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</si>
  <si>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</si>
  <si>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</si>
  <si>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</si>
  <si>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</si>
  <si>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</si>
  <si>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</si>
  <si>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</si>
  <si>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</si>
  <si>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</si>
  <si>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</si>
  <si>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</si>
  <si>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</si>
  <si>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</si>
  <si>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</si>
  <si>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alloggio</t>
  </si>
  <si>
    <t>07 02</t>
  </si>
  <si>
    <t>(importi in Valuta CYP)</t>
  </si>
  <si>
    <t>cipro</t>
  </si>
  <si>
    <t>cyp</t>
  </si>
  <si>
    <t>parcheggio</t>
  </si>
  <si>
    <t>milano</t>
  </si>
  <si>
    <t>varese</t>
  </si>
  <si>
    <t>vitto</t>
  </si>
  <si>
    <t>nicosia</t>
  </si>
  <si>
    <t>autostrada</t>
  </si>
  <si>
    <t>carburante</t>
  </si>
  <si>
    <t>Massimiliano Luppi</t>
  </si>
  <si>
    <t>07 03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</si>
</sst>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4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50" zoomScaleSheetLayoutView="50" workbookViewId="0">
      <pane ySplit="5" topLeftCell="A6" activePane="bottomLeft" state="frozen"/>
      <selection pane="bottomLeft" activeCell="F11" sqref="F11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2" t="s">
        <v>0</v>
      </c>
      <c r="C1" s="112"/>
      <c r="D1" s="113" t="s">
        <v>44</v>
      </c>
      <c r="E1" s="113"/>
      <c r="F1" s="51">
        <v>41456</v>
      </c>
      <c r="G1" s="50" t="s">
        <v>46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130</v>
      </c>
      <c r="Q1" s="3" t="s">
        <v>28</v>
      </c>
    </row>
    <row r="2" spans="1:18" s="8" customFormat="1" ht="57.75" customHeight="1">
      <c r="A2" s="4"/>
      <c r="B2" s="114" t="s">
        <v>2</v>
      </c>
      <c r="C2" s="114"/>
      <c r="D2" s="113"/>
      <c r="E2" s="11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4" t="s">
        <v>26</v>
      </c>
      <c r="C3" s="114"/>
      <c r="D3" s="113" t="s">
        <v>28</v>
      </c>
      <c r="E3" s="113"/>
      <c r="N3" s="10" t="s">
        <v>4</v>
      </c>
      <c r="O3" s="11"/>
      <c r="P3" s="62">
        <f>+O7</f>
        <v>130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21" t="s">
        <v>8</v>
      </c>
      <c r="O5" s="121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2" t="s">
        <v>30</v>
      </c>
      <c r="B7" s="123"/>
      <c r="C7" s="124"/>
      <c r="D7" s="130" t="s">
        <v>11</v>
      </c>
      <c r="E7" s="131"/>
      <c r="F7" s="131"/>
      <c r="G7" s="99">
        <f t="shared" ref="G7:O7" si="0">SUM(G11:G34)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130</v>
      </c>
      <c r="N7" s="80">
        <f t="shared" si="0"/>
        <v>130</v>
      </c>
      <c r="O7" s="83">
        <f t="shared" si="0"/>
        <v>130</v>
      </c>
      <c r="P7" s="13">
        <f>+N7-SUM(H7:M7)</f>
        <v>0</v>
      </c>
    </row>
    <row r="8" spans="1:18" ht="36" customHeight="1" thickTop="1" thickBot="1">
      <c r="A8" s="132"/>
      <c r="B8" s="133" t="s">
        <v>12</v>
      </c>
      <c r="C8" s="133" t="s">
        <v>13</v>
      </c>
      <c r="D8" s="134" t="s">
        <v>25</v>
      </c>
      <c r="E8" s="133" t="s">
        <v>33</v>
      </c>
      <c r="F8" s="136" t="s">
        <v>32</v>
      </c>
      <c r="G8" s="137" t="s">
        <v>15</v>
      </c>
      <c r="H8" s="139" t="s">
        <v>16</v>
      </c>
      <c r="I8" s="125" t="s">
        <v>37</v>
      </c>
      <c r="J8" s="126" t="s">
        <v>39</v>
      </c>
      <c r="K8" s="126" t="s">
        <v>38</v>
      </c>
      <c r="L8" s="127" t="s">
        <v>22</v>
      </c>
      <c r="M8" s="128"/>
      <c r="N8" s="129" t="s">
        <v>17</v>
      </c>
      <c r="O8" s="115" t="s">
        <v>18</v>
      </c>
      <c r="P8" s="116" t="s">
        <v>19</v>
      </c>
      <c r="Q8" s="2"/>
      <c r="R8" s="109" t="s">
        <v>40</v>
      </c>
    </row>
    <row r="9" spans="1:18" ht="36" customHeight="1" thickTop="1" thickBot="1">
      <c r="A9" s="132"/>
      <c r="B9" s="133" t="s">
        <v>12</v>
      </c>
      <c r="C9" s="133"/>
      <c r="D9" s="135"/>
      <c r="E9" s="133"/>
      <c r="F9" s="136"/>
      <c r="G9" s="138"/>
      <c r="H9" s="139" t="s">
        <v>37</v>
      </c>
      <c r="I9" s="125" t="s">
        <v>37</v>
      </c>
      <c r="J9" s="125"/>
      <c r="K9" s="125" t="s">
        <v>36</v>
      </c>
      <c r="L9" s="117" t="s">
        <v>23</v>
      </c>
      <c r="M9" s="119" t="s">
        <v>24</v>
      </c>
      <c r="N9" s="129"/>
      <c r="O9" s="115"/>
      <c r="P9" s="116"/>
      <c r="Q9" s="2"/>
      <c r="R9" s="110"/>
    </row>
    <row r="10" spans="1:18" ht="37.5" customHeight="1" thickTop="1" thickBot="1">
      <c r="A10" s="132"/>
      <c r="B10" s="133"/>
      <c r="C10" s="133"/>
      <c r="D10" s="135"/>
      <c r="E10" s="133"/>
      <c r="F10" s="136"/>
      <c r="G10" s="96" t="s">
        <v>20</v>
      </c>
      <c r="H10" s="139"/>
      <c r="I10" s="125"/>
      <c r="J10" s="125"/>
      <c r="K10" s="125"/>
      <c r="L10" s="118"/>
      <c r="M10" s="120"/>
      <c r="N10" s="129"/>
      <c r="O10" s="115"/>
      <c r="P10" s="116"/>
      <c r="Q10" s="2"/>
      <c r="R10" s="111"/>
    </row>
    <row r="11" spans="1:18" ht="30" customHeight="1" thickTop="1">
      <c r="A11" s="27">
        <v>1</v>
      </c>
      <c r="B11" s="47">
        <v>41456</v>
      </c>
      <c r="C11" s="29"/>
      <c r="D11" s="30" t="s">
        <v>45</v>
      </c>
      <c r="E11" s="30" t="s">
        <v>48</v>
      </c>
      <c r="F11" s="31" t="s">
        <v>49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130</v>
      </c>
      <c r="N11" s="39">
        <f>SUM(H11:M11)</f>
        <v>130</v>
      </c>
      <c r="O11" s="40">
        <v>130</v>
      </c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16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16" si="2">SUM(H13:M13)</f>
        <v>0</v>
      </c>
      <c r="O13" s="43"/>
      <c r="P13" s="41" t="str">
        <f t="shared" ref="P13:P16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28</v>
      </c>
      <c r="B17" s="47"/>
      <c r="C17" s="44"/>
      <c r="D17" s="49"/>
      <c r="E17" s="45"/>
      <c r="F17" s="46"/>
      <c r="G17" s="32"/>
      <c r="H17" s="33">
        <f t="shared" ref="H17:H18" si="4">IF($D$3="si",($G$5/$G$6*G17),IF($D$3="no",G17*$G$4,0))</f>
        <v>0</v>
      </c>
      <c r="I17" s="48"/>
      <c r="J17" s="36"/>
      <c r="K17" s="37"/>
      <c r="L17" s="37"/>
      <c r="M17" s="38"/>
      <c r="N17" s="39">
        <f t="shared" ref="N17" si="5">SUM(H17:M17)</f>
        <v>0</v>
      </c>
      <c r="O17" s="43"/>
      <c r="P17" s="41" t="str">
        <f t="shared" ref="P17:P18" si="6">IF(F17="Milano","X","")</f>
        <v/>
      </c>
      <c r="Q17" s="2"/>
      <c r="R17" s="76"/>
    </row>
    <row r="18" spans="1:18" ht="30" customHeight="1">
      <c r="A18" s="42">
        <v>29</v>
      </c>
      <c r="B18" s="47"/>
      <c r="C18" s="44"/>
      <c r="D18" s="49"/>
      <c r="E18" s="45"/>
      <c r="F18" s="46"/>
      <c r="G18" s="32"/>
      <c r="H18" s="33">
        <f t="shared" si="4"/>
        <v>0</v>
      </c>
      <c r="I18" s="48"/>
      <c r="J18" s="36"/>
      <c r="K18" s="37"/>
      <c r="L18" s="37"/>
      <c r="M18" s="38"/>
      <c r="N18" s="39">
        <f>SUM(H18:M18)</f>
        <v>0</v>
      </c>
      <c r="O18" s="43"/>
      <c r="P18" s="41" t="str">
        <f t="shared" si="6"/>
        <v/>
      </c>
      <c r="Q18" s="2"/>
      <c r="R18" s="76"/>
    </row>
    <row r="19" spans="1:18" ht="30" customHeight="1">
      <c r="A19" s="42">
        <v>30</v>
      </c>
      <c r="B19" s="47"/>
      <c r="C19" s="44"/>
      <c r="D19" s="49"/>
      <c r="E19" s="45"/>
      <c r="F19" s="46"/>
      <c r="G19" s="32"/>
      <c r="H19" s="33">
        <f>IF($D$3="si",($G$5/$G$6*G19),IF($D$3="no",G19*$G$4,0))</f>
        <v>0</v>
      </c>
      <c r="I19" s="48"/>
      <c r="J19" s="36"/>
      <c r="K19" s="37"/>
      <c r="L19" s="37"/>
      <c r="M19" s="38"/>
      <c r="N19" s="39">
        <f t="shared" ref="N19" si="7">SUM(H19:M19)</f>
        <v>0</v>
      </c>
      <c r="O19" s="43"/>
      <c r="P19" s="41" t="str">
        <f t="shared" ref="P19" si="8">IF(F19="Milano","X","")</f>
        <v/>
      </c>
      <c r="Q19" s="2"/>
      <c r="R19" s="76"/>
    </row>
    <row r="20" spans="1:18" ht="30" customHeight="1">
      <c r="A20" s="42">
        <v>31</v>
      </c>
      <c r="B20" s="47"/>
      <c r="C20" s="44"/>
      <c r="D20" s="49"/>
      <c r="E20" s="45"/>
      <c r="F20" s="46"/>
      <c r="G20" s="32"/>
      <c r="H20" s="33">
        <f t="shared" ref="H20:H34" si="9">IF($D$3="si",($G$5/$G$6*G20),IF($D$3="no",G20*$G$4,0))</f>
        <v>0</v>
      </c>
      <c r="I20" s="48"/>
      <c r="J20" s="36"/>
      <c r="K20" s="37"/>
      <c r="L20" s="37"/>
      <c r="M20" s="38"/>
      <c r="N20" s="39">
        <f t="shared" ref="N20:N34" si="10">SUM(H20:M20)</f>
        <v>0</v>
      </c>
      <c r="O20" s="43"/>
      <c r="P20" s="41" t="str">
        <f t="shared" ref="P20:P34" si="11">IF(F20="Milano","X","")</f>
        <v/>
      </c>
      <c r="Q20" s="2"/>
      <c r="R20" s="76"/>
    </row>
    <row r="21" spans="1:18" ht="30" customHeight="1">
      <c r="A21" s="42">
        <v>32</v>
      </c>
      <c r="B21" s="47"/>
      <c r="C21" s="44"/>
      <c r="D21" s="49"/>
      <c r="E21" s="45"/>
      <c r="F21" s="46"/>
      <c r="G21" s="32"/>
      <c r="H21" s="33">
        <f t="shared" si="9"/>
        <v>0</v>
      </c>
      <c r="I21" s="48"/>
      <c r="J21" s="36"/>
      <c r="K21" s="37"/>
      <c r="L21" s="37"/>
      <c r="M21" s="38"/>
      <c r="N21" s="39">
        <f t="shared" si="10"/>
        <v>0</v>
      </c>
      <c r="O21" s="43"/>
      <c r="P21" s="41" t="str">
        <f t="shared" si="11"/>
        <v/>
      </c>
      <c r="Q21" s="2"/>
      <c r="R21" s="76"/>
    </row>
    <row r="22" spans="1:18" ht="30" customHeight="1">
      <c r="A22" s="42">
        <v>33</v>
      </c>
      <c r="B22" s="47"/>
      <c r="C22" s="44"/>
      <c r="D22" s="49"/>
      <c r="E22" s="45"/>
      <c r="F22" s="46"/>
      <c r="G22" s="32"/>
      <c r="H22" s="33">
        <f t="shared" si="9"/>
        <v>0</v>
      </c>
      <c r="I22" s="48"/>
      <c r="J22" s="36"/>
      <c r="K22" s="37"/>
      <c r="L22" s="37"/>
      <c r="M22" s="38"/>
      <c r="N22" s="39">
        <f t="shared" si="10"/>
        <v>0</v>
      </c>
      <c r="O22" s="43"/>
      <c r="P22" s="41" t="str">
        <f t="shared" si="11"/>
        <v/>
      </c>
      <c r="Q22" s="2"/>
      <c r="R22" s="76"/>
    </row>
    <row r="23" spans="1:18" ht="30" customHeight="1">
      <c r="A23" s="42">
        <v>34</v>
      </c>
      <c r="B23" s="47"/>
      <c r="C23" s="44"/>
      <c r="D23" s="49"/>
      <c r="E23" s="45"/>
      <c r="F23" s="46"/>
      <c r="G23" s="32"/>
      <c r="H23" s="33">
        <f t="shared" si="9"/>
        <v>0</v>
      </c>
      <c r="I23" s="48"/>
      <c r="J23" s="36"/>
      <c r="K23" s="37"/>
      <c r="L23" s="37"/>
      <c r="M23" s="38"/>
      <c r="N23" s="39">
        <f t="shared" si="10"/>
        <v>0</v>
      </c>
      <c r="O23" s="43"/>
      <c r="P23" s="41" t="str">
        <f t="shared" si="11"/>
        <v/>
      </c>
      <c r="Q23" s="2"/>
      <c r="R23" s="76"/>
    </row>
    <row r="24" spans="1:18" ht="30" customHeight="1">
      <c r="A24" s="42">
        <v>35</v>
      </c>
      <c r="B24" s="47"/>
      <c r="C24" s="44"/>
      <c r="D24" s="49"/>
      <c r="E24" s="45"/>
      <c r="F24" s="46"/>
      <c r="G24" s="32"/>
      <c r="H24" s="33">
        <f t="shared" si="9"/>
        <v>0</v>
      </c>
      <c r="I24" s="48"/>
      <c r="J24" s="36"/>
      <c r="K24" s="37"/>
      <c r="L24" s="37"/>
      <c r="M24" s="38"/>
      <c r="N24" s="39">
        <f t="shared" si="10"/>
        <v>0</v>
      </c>
      <c r="O24" s="43"/>
      <c r="P24" s="41" t="str">
        <f t="shared" si="11"/>
        <v/>
      </c>
      <c r="Q24" s="2"/>
      <c r="R24" s="76"/>
    </row>
    <row r="25" spans="1:18" ht="30" customHeight="1">
      <c r="A25" s="42">
        <v>36</v>
      </c>
      <c r="B25" s="47"/>
      <c r="C25" s="44"/>
      <c r="D25" s="49"/>
      <c r="E25" s="45"/>
      <c r="F25" s="46"/>
      <c r="G25" s="32"/>
      <c r="H25" s="33">
        <f t="shared" si="9"/>
        <v>0</v>
      </c>
      <c r="I25" s="48"/>
      <c r="J25" s="36"/>
      <c r="K25" s="37"/>
      <c r="L25" s="37"/>
      <c r="M25" s="38"/>
      <c r="N25" s="39">
        <f t="shared" si="10"/>
        <v>0</v>
      </c>
      <c r="O25" s="43"/>
      <c r="P25" s="41" t="str">
        <f t="shared" si="11"/>
        <v/>
      </c>
      <c r="Q25" s="2"/>
      <c r="R25" s="76"/>
    </row>
    <row r="26" spans="1:18" ht="30" customHeight="1">
      <c r="A26" s="42">
        <v>37</v>
      </c>
      <c r="B26" s="47"/>
      <c r="C26" s="44"/>
      <c r="D26" s="49"/>
      <c r="E26" s="45"/>
      <c r="F26" s="46"/>
      <c r="G26" s="32"/>
      <c r="H26" s="33">
        <f t="shared" si="9"/>
        <v>0</v>
      </c>
      <c r="I26" s="48"/>
      <c r="J26" s="36"/>
      <c r="K26" s="37"/>
      <c r="L26" s="37"/>
      <c r="M26" s="38"/>
      <c r="N26" s="39">
        <f t="shared" si="10"/>
        <v>0</v>
      </c>
      <c r="O26" s="43"/>
      <c r="P26" s="41" t="str">
        <f t="shared" si="11"/>
        <v/>
      </c>
      <c r="Q26" s="2"/>
      <c r="R26" s="76"/>
    </row>
    <row r="27" spans="1:18" ht="30" customHeight="1">
      <c r="A27" s="42">
        <v>38</v>
      </c>
      <c r="B27" s="47"/>
      <c r="C27" s="44"/>
      <c r="D27" s="49"/>
      <c r="E27" s="45"/>
      <c r="F27" s="46"/>
      <c r="G27" s="32"/>
      <c r="H27" s="33">
        <f t="shared" si="9"/>
        <v>0</v>
      </c>
      <c r="I27" s="48"/>
      <c r="J27" s="36"/>
      <c r="K27" s="37"/>
      <c r="L27" s="37"/>
      <c r="M27" s="38"/>
      <c r="N27" s="39">
        <f t="shared" si="10"/>
        <v>0</v>
      </c>
      <c r="O27" s="43"/>
      <c r="P27" s="41" t="str">
        <f t="shared" si="11"/>
        <v/>
      </c>
      <c r="Q27" s="2"/>
      <c r="R27" s="76"/>
    </row>
    <row r="28" spans="1:18" ht="30" customHeight="1">
      <c r="A28" s="42">
        <v>39</v>
      </c>
      <c r="B28" s="47"/>
      <c r="C28" s="44"/>
      <c r="D28" s="49"/>
      <c r="E28" s="45"/>
      <c r="F28" s="46"/>
      <c r="G28" s="32"/>
      <c r="H28" s="33">
        <f t="shared" si="9"/>
        <v>0</v>
      </c>
      <c r="I28" s="48"/>
      <c r="J28" s="36"/>
      <c r="K28" s="37"/>
      <c r="L28" s="37"/>
      <c r="M28" s="38"/>
      <c r="N28" s="39">
        <f t="shared" si="10"/>
        <v>0</v>
      </c>
      <c r="O28" s="43"/>
      <c r="P28" s="41" t="str">
        <f t="shared" si="11"/>
        <v/>
      </c>
      <c r="Q28" s="2"/>
      <c r="R28" s="76"/>
    </row>
    <row r="29" spans="1:18" ht="30" customHeight="1">
      <c r="A29" s="42">
        <v>40</v>
      </c>
      <c r="B29" s="47"/>
      <c r="C29" s="44"/>
      <c r="D29" s="49"/>
      <c r="E29" s="45"/>
      <c r="F29" s="46"/>
      <c r="G29" s="32"/>
      <c r="H29" s="33">
        <f t="shared" si="9"/>
        <v>0</v>
      </c>
      <c r="I29" s="48"/>
      <c r="J29" s="36"/>
      <c r="K29" s="37"/>
      <c r="L29" s="37"/>
      <c r="M29" s="38"/>
      <c r="N29" s="39">
        <f t="shared" si="10"/>
        <v>0</v>
      </c>
      <c r="O29" s="43"/>
      <c r="P29" s="41" t="str">
        <f t="shared" si="11"/>
        <v/>
      </c>
      <c r="Q29" s="2"/>
      <c r="R29" s="76"/>
    </row>
    <row r="30" spans="1:18" ht="30" customHeight="1">
      <c r="A30" s="42">
        <v>41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 t="shared" si="10"/>
        <v>0</v>
      </c>
      <c r="O30" s="43"/>
      <c r="P30" s="41" t="str">
        <f t="shared" si="11"/>
        <v/>
      </c>
      <c r="Q30" s="2"/>
      <c r="R30" s="76"/>
    </row>
    <row r="31" spans="1:18" ht="30" customHeight="1">
      <c r="A31" s="42">
        <v>42</v>
      </c>
      <c r="B31" s="47"/>
      <c r="C31" s="44"/>
      <c r="D31" s="49"/>
      <c r="E31" s="45"/>
      <c r="F31" s="46"/>
      <c r="G31" s="32"/>
      <c r="H31" s="33">
        <f t="shared" si="9"/>
        <v>0</v>
      </c>
      <c r="I31" s="48"/>
      <c r="J31" s="36"/>
      <c r="K31" s="37"/>
      <c r="L31" s="37"/>
      <c r="M31" s="38"/>
      <c r="N31" s="39">
        <f t="shared" si="10"/>
        <v>0</v>
      </c>
      <c r="O31" s="43"/>
      <c r="P31" s="41" t="str">
        <f t="shared" si="11"/>
        <v/>
      </c>
      <c r="Q31" s="2"/>
      <c r="R31" s="76"/>
    </row>
    <row r="32" spans="1:18" ht="30" customHeight="1">
      <c r="A32" s="42">
        <v>43</v>
      </c>
      <c r="B32" s="47"/>
      <c r="C32" s="44"/>
      <c r="D32" s="49"/>
      <c r="E32" s="45"/>
      <c r="F32" s="46"/>
      <c r="G32" s="32"/>
      <c r="H32" s="33">
        <f t="shared" si="9"/>
        <v>0</v>
      </c>
      <c r="I32" s="48"/>
      <c r="J32" s="36"/>
      <c r="K32" s="37"/>
      <c r="L32" s="37"/>
      <c r="M32" s="38"/>
      <c r="N32" s="39">
        <f t="shared" si="10"/>
        <v>0</v>
      </c>
      <c r="O32" s="43"/>
      <c r="P32" s="41" t="str">
        <f t="shared" si="11"/>
        <v/>
      </c>
      <c r="Q32" s="2"/>
      <c r="R32" s="76"/>
    </row>
    <row r="33" spans="1:18" ht="30" customHeight="1">
      <c r="A33" s="42">
        <v>44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6"/>
    </row>
    <row r="34" spans="1:18" ht="30" customHeight="1">
      <c r="A34" s="42">
        <v>45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6"/>
    </row>
    <row r="35" spans="1:18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8">
      <c r="A36" s="84"/>
      <c r="B36" s="85"/>
      <c r="C36" s="86"/>
      <c r="D36" s="87"/>
      <c r="E36" s="87"/>
      <c r="F36" s="88"/>
      <c r="G36" s="89"/>
      <c r="H36" s="90"/>
      <c r="I36" s="91"/>
      <c r="J36" s="91"/>
      <c r="K36" s="91"/>
      <c r="L36" s="91"/>
      <c r="M36" s="91"/>
      <c r="N36" s="92"/>
      <c r="O36" s="93"/>
      <c r="P36" s="94"/>
    </row>
    <row r="37" spans="1:18">
      <c r="A37" s="60"/>
      <c r="B37" s="78" t="s">
        <v>41</v>
      </c>
      <c r="C37" s="78"/>
      <c r="D37" s="78"/>
      <c r="E37" s="61"/>
      <c r="F37" s="61"/>
      <c r="G37" s="78" t="s">
        <v>43</v>
      </c>
      <c r="H37" s="78"/>
      <c r="I37" s="78"/>
      <c r="J37" s="61"/>
      <c r="K37" s="61"/>
      <c r="L37" s="78" t="s">
        <v>42</v>
      </c>
      <c r="M37" s="78"/>
      <c r="N37" s="78"/>
      <c r="O37" s="61"/>
      <c r="P37" s="94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94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6 C12 C17:C34">
      <formula1>1</formula1>
      <formula2>0</formula2>
    </dataValidation>
    <dataValidation type="date" operator="greaterThanOrEqual" showErrorMessage="1" errorTitle="Data" error="Inserire una data superiore al 1/11/2000" sqref="B11:B12 B36 B17:B34">
      <formula1>36831</formula1>
      <formula2>0</formula2>
    </dataValidation>
    <dataValidation type="textLength" operator="greaterThan" sqref="F36 F17:F34">
      <formula1>1</formula1>
      <formula2>0</formula2>
    </dataValidation>
    <dataValidation type="textLength" operator="greaterThan" allowBlank="1" showErrorMessage="1" sqref="D36:E36 D17:E3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6 N11:N34">
      <formula1>0</formula1>
      <formula2>0</formula2>
    </dataValidation>
    <dataValidation type="decimal" operator="greaterThanOrEqual" allowBlank="1" showErrorMessage="1" errorTitle="Valore" error="Inserire un numero maggiore o uguale a 0 (zero)!" sqref="H36:M36 J13:L16 J11:M12 H11:I11 I17:M34 H12:H34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view="pageBreakPreview" zoomScale="50" zoomScaleSheetLayoutView="50" workbookViewId="0">
      <pane ySplit="5" topLeftCell="A8" activePane="bottomLeft" state="frozen"/>
      <selection pane="bottomLeft" activeCell="H1" sqref="H1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2" t="s">
        <v>0</v>
      </c>
      <c r="C1" s="112"/>
      <c r="D1" s="112"/>
      <c r="E1" s="113" t="s">
        <v>57</v>
      </c>
      <c r="F1" s="113"/>
      <c r="G1" s="51">
        <v>41456</v>
      </c>
      <c r="H1" s="50" t="s">
        <v>58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298.11449144914491</v>
      </c>
      <c r="Q1" s="3" t="s">
        <v>28</v>
      </c>
    </row>
    <row r="2" spans="1:19" s="8" customFormat="1" ht="35.25" customHeight="1">
      <c r="A2" s="4"/>
      <c r="B2" s="114" t="s">
        <v>2</v>
      </c>
      <c r="C2" s="114"/>
      <c r="D2" s="114"/>
      <c r="E2" s="113"/>
      <c r="F2" s="11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4" t="s">
        <v>26</v>
      </c>
      <c r="C3" s="114"/>
      <c r="D3" s="114"/>
      <c r="E3" s="113" t="s">
        <v>28</v>
      </c>
      <c r="F3" s="113"/>
      <c r="N3" s="10" t="s">
        <v>4</v>
      </c>
      <c r="O3" s="11"/>
      <c r="P3" s="12">
        <f>+O7</f>
        <v>138.80000000000001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8</v>
      </c>
      <c r="F5" s="14"/>
      <c r="G5" s="10" t="s">
        <v>7</v>
      </c>
      <c r="H5" s="21">
        <v>1.73</v>
      </c>
      <c r="N5" s="121" t="s">
        <v>8</v>
      </c>
      <c r="O5" s="121"/>
      <c r="P5" s="22">
        <f>P1-P2-P3-P4</f>
        <v>159.3144914491449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2" t="s">
        <v>11</v>
      </c>
      <c r="F7" s="143"/>
      <c r="G7" s="25">
        <f>SUM(G11:G101)</f>
        <v>160</v>
      </c>
      <c r="H7" s="25">
        <f>SUM(H11:H101)</f>
        <v>24.914491449144919</v>
      </c>
      <c r="I7" s="65">
        <f>SUM(I11:I101)</f>
        <v>0</v>
      </c>
      <c r="J7" s="71">
        <f>SUM(J11:J101)</f>
        <v>0</v>
      </c>
      <c r="K7" s="66">
        <f>SUM(K11:K101)</f>
        <v>0</v>
      </c>
      <c r="L7" s="66">
        <f>SUM(L11:L101)</f>
        <v>0</v>
      </c>
      <c r="M7" s="66">
        <f>SUM(M11:M101)</f>
        <v>273.2</v>
      </c>
      <c r="N7" s="66">
        <f>SUM(N11:N101)</f>
        <v>298.11449144914485</v>
      </c>
      <c r="O7" s="67">
        <f>SUM(O11:O101)</f>
        <v>138.80000000000001</v>
      </c>
      <c r="P7" s="13">
        <f>+N7-SUM(I7:M7)</f>
        <v>24.914491449144862</v>
      </c>
    </row>
    <row r="8" spans="1:19" ht="36" customHeight="1" thickTop="1" thickBot="1">
      <c r="A8" s="147"/>
      <c r="B8" s="64"/>
      <c r="C8" s="148" t="s">
        <v>13</v>
      </c>
      <c r="D8" s="149" t="s">
        <v>25</v>
      </c>
      <c r="E8" s="133" t="s">
        <v>14</v>
      </c>
      <c r="F8" s="150" t="s">
        <v>34</v>
      </c>
      <c r="G8" s="151" t="s">
        <v>15</v>
      </c>
      <c r="H8" s="152" t="s">
        <v>16</v>
      </c>
      <c r="I8" s="126" t="s">
        <v>37</v>
      </c>
      <c r="J8" s="126" t="s">
        <v>39</v>
      </c>
      <c r="K8" s="126" t="s">
        <v>38</v>
      </c>
      <c r="L8" s="140" t="s">
        <v>35</v>
      </c>
      <c r="M8" s="141"/>
      <c r="N8" s="146" t="s">
        <v>17</v>
      </c>
      <c r="O8" s="155" t="s">
        <v>18</v>
      </c>
      <c r="P8" s="116" t="s">
        <v>19</v>
      </c>
      <c r="R8" s="2"/>
    </row>
    <row r="9" spans="1:19" ht="36" customHeight="1" thickTop="1" thickBot="1">
      <c r="A9" s="132"/>
      <c r="B9" s="64" t="s">
        <v>12</v>
      </c>
      <c r="C9" s="133"/>
      <c r="D9" s="133"/>
      <c r="E9" s="133"/>
      <c r="F9" s="150"/>
      <c r="G9" s="151"/>
      <c r="H9" s="153"/>
      <c r="I9" s="125" t="s">
        <v>37</v>
      </c>
      <c r="J9" s="125"/>
      <c r="K9" s="125" t="s">
        <v>36</v>
      </c>
      <c r="L9" s="117" t="s">
        <v>23</v>
      </c>
      <c r="M9" s="145" t="s">
        <v>24</v>
      </c>
      <c r="N9" s="129"/>
      <c r="O9" s="115"/>
      <c r="P9" s="116"/>
      <c r="R9" s="2"/>
    </row>
    <row r="10" spans="1:19" ht="37.5" customHeight="1" thickTop="1" thickBot="1">
      <c r="A10" s="132"/>
      <c r="B10" s="55"/>
      <c r="C10" s="133"/>
      <c r="D10" s="133"/>
      <c r="E10" s="133"/>
      <c r="F10" s="150"/>
      <c r="G10" s="26" t="s">
        <v>20</v>
      </c>
      <c r="H10" s="154"/>
      <c r="I10" s="125"/>
      <c r="J10" s="125"/>
      <c r="K10" s="125"/>
      <c r="L10" s="144"/>
      <c r="M10" s="120"/>
      <c r="N10" s="129"/>
      <c r="O10" s="115"/>
      <c r="P10" s="116"/>
      <c r="R10" s="2"/>
    </row>
    <row r="11" spans="1:19" ht="30" customHeight="1" thickTop="1">
      <c r="A11" s="27">
        <v>1</v>
      </c>
      <c r="B11" s="47">
        <v>41432</v>
      </c>
      <c r="C11" s="29"/>
      <c r="D11" s="29" t="s">
        <v>50</v>
      </c>
      <c r="E11" s="69"/>
      <c r="F11" s="69" t="s">
        <v>51</v>
      </c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>
        <v>49</v>
      </c>
      <c r="N11" s="39">
        <f>SUM(H11:M11)</f>
        <v>49</v>
      </c>
      <c r="O11" s="40">
        <v>49</v>
      </c>
      <c r="P11" s="41"/>
      <c r="R11" s="2"/>
    </row>
    <row r="12" spans="1:19" ht="30" customHeight="1">
      <c r="A12" s="42">
        <v>2</v>
      </c>
      <c r="B12" s="47">
        <v>41437</v>
      </c>
      <c r="C12" s="29"/>
      <c r="D12" s="44" t="s">
        <v>50</v>
      </c>
      <c r="E12" s="69"/>
      <c r="F12" s="69" t="s">
        <v>51</v>
      </c>
      <c r="G12" s="101"/>
      <c r="H12" s="106">
        <f t="shared" ref="H12:H75" si="0">IF($E$3="si",($H$5/$H$6*G12),IF($E$3="no",G12*$H$4,0))</f>
        <v>0</v>
      </c>
      <c r="I12" s="72"/>
      <c r="J12" s="72"/>
      <c r="K12" s="34"/>
      <c r="L12" s="35"/>
      <c r="M12" s="37">
        <v>55</v>
      </c>
      <c r="N12" s="39">
        <f>SUM(H12:M12)</f>
        <v>55</v>
      </c>
      <c r="O12" s="43">
        <v>55</v>
      </c>
      <c r="P12" s="41"/>
      <c r="R12" s="2"/>
    </row>
    <row r="13" spans="1:19" ht="30" customHeight="1">
      <c r="A13" s="42">
        <v>3</v>
      </c>
      <c r="B13" s="28">
        <v>41456</v>
      </c>
      <c r="C13" s="29"/>
      <c r="D13" s="29" t="s">
        <v>50</v>
      </c>
      <c r="E13" s="69"/>
      <c r="F13" s="69" t="s">
        <v>52</v>
      </c>
      <c r="G13" s="101"/>
      <c r="H13" s="106">
        <f t="shared" si="0"/>
        <v>0</v>
      </c>
      <c r="I13" s="72"/>
      <c r="J13" s="72"/>
      <c r="K13" s="34"/>
      <c r="L13" s="35"/>
      <c r="M13" s="37">
        <v>28</v>
      </c>
      <c r="N13" s="39">
        <f>SUM(H13:M13)</f>
        <v>28</v>
      </c>
      <c r="O13" s="43">
        <v>28</v>
      </c>
      <c r="P13" s="41"/>
      <c r="R13" s="2"/>
    </row>
    <row r="14" spans="1:19" ht="30" customHeight="1">
      <c r="A14" s="42">
        <v>4</v>
      </c>
      <c r="B14" s="28">
        <v>41456</v>
      </c>
      <c r="C14" s="29"/>
      <c r="D14" s="29" t="s">
        <v>53</v>
      </c>
      <c r="E14" s="69"/>
      <c r="F14" s="69" t="s">
        <v>52</v>
      </c>
      <c r="G14" s="101"/>
      <c r="H14" s="106">
        <f t="shared" si="0"/>
        <v>0</v>
      </c>
      <c r="I14" s="72"/>
      <c r="J14" s="72"/>
      <c r="K14" s="34"/>
      <c r="L14" s="35"/>
      <c r="M14" s="37">
        <v>6.8</v>
      </c>
      <c r="N14" s="39">
        <f t="shared" ref="N14:N18" si="1">SUM(H14:M14)</f>
        <v>6.8</v>
      </c>
      <c r="O14" s="43">
        <v>6.8</v>
      </c>
      <c r="P14" s="41"/>
      <c r="R14" s="2"/>
    </row>
    <row r="15" spans="1:19" ht="30" customHeight="1">
      <c r="A15" s="42">
        <v>5</v>
      </c>
      <c r="B15" s="28">
        <v>41458</v>
      </c>
      <c r="C15" s="29"/>
      <c r="D15" s="29" t="s">
        <v>53</v>
      </c>
      <c r="E15" s="69"/>
      <c r="F15" s="69" t="s">
        <v>54</v>
      </c>
      <c r="G15" s="101"/>
      <c r="H15" s="106">
        <f t="shared" si="0"/>
        <v>0</v>
      </c>
      <c r="I15" s="72"/>
      <c r="J15" s="72"/>
      <c r="K15" s="34"/>
      <c r="L15" s="35"/>
      <c r="M15" s="37">
        <v>8.1999999999999993</v>
      </c>
      <c r="N15" s="39">
        <f t="shared" si="1"/>
        <v>8.1999999999999993</v>
      </c>
      <c r="O15" s="43"/>
      <c r="P15" s="41"/>
      <c r="R15" s="2"/>
    </row>
    <row r="16" spans="1:19" ht="30" customHeight="1">
      <c r="A16" s="42">
        <v>6</v>
      </c>
      <c r="B16" s="28">
        <v>41459</v>
      </c>
      <c r="C16" s="29"/>
      <c r="D16" s="29" t="s">
        <v>50</v>
      </c>
      <c r="E16" s="69"/>
      <c r="F16" s="69" t="s">
        <v>51</v>
      </c>
      <c r="G16" s="101"/>
      <c r="H16" s="106">
        <f t="shared" si="0"/>
        <v>0</v>
      </c>
      <c r="I16" s="72"/>
      <c r="J16" s="72"/>
      <c r="K16" s="34"/>
      <c r="L16" s="35"/>
      <c r="M16" s="37">
        <v>24.5</v>
      </c>
      <c r="N16" s="39">
        <f t="shared" si="1"/>
        <v>24.5</v>
      </c>
      <c r="O16" s="43"/>
      <c r="P16" s="41"/>
      <c r="R16" s="2"/>
    </row>
    <row r="17" spans="1:18" ht="30" customHeight="1">
      <c r="A17" s="42">
        <v>7</v>
      </c>
      <c r="B17" s="28">
        <v>41456</v>
      </c>
      <c r="C17" s="29"/>
      <c r="D17" s="29" t="s">
        <v>55</v>
      </c>
      <c r="E17" s="69"/>
      <c r="F17" s="69" t="s">
        <v>52</v>
      </c>
      <c r="G17" s="101"/>
      <c r="H17" s="106">
        <f t="shared" si="0"/>
        <v>0</v>
      </c>
      <c r="I17" s="72"/>
      <c r="J17" s="72"/>
      <c r="K17" s="34"/>
      <c r="L17" s="35"/>
      <c r="M17" s="37">
        <v>2.7</v>
      </c>
      <c r="N17" s="39">
        <f t="shared" si="1"/>
        <v>2.7</v>
      </c>
      <c r="O17" s="43"/>
      <c r="P17" s="41"/>
      <c r="R17" s="2"/>
    </row>
    <row r="18" spans="1:18" ht="30" customHeight="1">
      <c r="A18" s="42">
        <v>8</v>
      </c>
      <c r="B18" s="28">
        <v>41456</v>
      </c>
      <c r="C18" s="29"/>
      <c r="D18" s="29" t="s">
        <v>56</v>
      </c>
      <c r="E18" s="69"/>
      <c r="F18" s="69"/>
      <c r="G18" s="101">
        <v>40</v>
      </c>
      <c r="H18" s="106">
        <f t="shared" si="0"/>
        <v>6.2286228622862296</v>
      </c>
      <c r="I18" s="72"/>
      <c r="J18" s="72"/>
      <c r="K18" s="34"/>
      <c r="L18" s="35"/>
      <c r="M18" s="35"/>
      <c r="N18" s="39">
        <f t="shared" si="1"/>
        <v>6.2286228622862296</v>
      </c>
      <c r="O18" s="43"/>
      <c r="P18" s="41" t="str">
        <f t="shared" ref="P18:P83" si="2">IF($F18="Milano","X","")</f>
        <v/>
      </c>
      <c r="R18" s="2"/>
    </row>
    <row r="19" spans="1:18" ht="30" customHeight="1">
      <c r="A19" s="42">
        <v>9</v>
      </c>
      <c r="B19" s="28">
        <v>41458</v>
      </c>
      <c r="C19" s="29"/>
      <c r="D19" s="44" t="s">
        <v>56</v>
      </c>
      <c r="E19" s="69"/>
      <c r="F19" s="69"/>
      <c r="G19" s="108">
        <v>40</v>
      </c>
      <c r="H19" s="106">
        <f t="shared" si="0"/>
        <v>6.2286228622862296</v>
      </c>
      <c r="I19" s="72"/>
      <c r="J19" s="72"/>
      <c r="K19" s="34"/>
      <c r="L19" s="35"/>
      <c r="M19" s="35"/>
      <c r="N19" s="39">
        <f t="shared" ref="N19:N83" si="3">SUM(H19:M19)</f>
        <v>6.2286228622862296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>
        <v>41470</v>
      </c>
      <c r="C20" s="29"/>
      <c r="D20" s="44" t="s">
        <v>50</v>
      </c>
      <c r="E20" s="69"/>
      <c r="F20" s="69" t="s">
        <v>52</v>
      </c>
      <c r="G20" s="102"/>
      <c r="H20" s="106">
        <f t="shared" si="0"/>
        <v>0</v>
      </c>
      <c r="I20" s="72"/>
      <c r="J20" s="72"/>
      <c r="K20" s="34"/>
      <c r="L20" s="35"/>
      <c r="M20" s="156">
        <v>99</v>
      </c>
      <c r="N20" s="39">
        <f t="shared" si="3"/>
        <v>99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41470</v>
      </c>
      <c r="C21" s="29"/>
      <c r="D21" s="44" t="s">
        <v>56</v>
      </c>
      <c r="E21" s="69"/>
      <c r="F21" s="69"/>
      <c r="G21" s="108">
        <v>40</v>
      </c>
      <c r="H21" s="106">
        <f t="shared" si="0"/>
        <v>6.2286228622862296</v>
      </c>
      <c r="I21" s="72"/>
      <c r="J21" s="72"/>
      <c r="K21" s="34"/>
      <c r="L21" s="35"/>
      <c r="M21" s="35"/>
      <c r="N21" s="39">
        <f t="shared" si="3"/>
        <v>6.2286228622862296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>
        <v>41481</v>
      </c>
      <c r="C22" s="29"/>
      <c r="D22" s="44" t="s">
        <v>56</v>
      </c>
      <c r="E22" s="69"/>
      <c r="F22" s="69"/>
      <c r="G22" s="108">
        <v>40</v>
      </c>
      <c r="H22" s="106">
        <f t="shared" si="0"/>
        <v>6.2286228622862296</v>
      </c>
      <c r="I22" s="72"/>
      <c r="J22" s="72"/>
      <c r="K22" s="34"/>
      <c r="L22" s="35"/>
      <c r="M22" s="35"/>
      <c r="N22" s="39">
        <f t="shared" si="3"/>
        <v>6.2286228622862296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0"/>
        <v>0</v>
      </c>
      <c r="I23" s="72"/>
      <c r="J23" s="72"/>
      <c r="K23" s="34"/>
      <c r="L23" s="35"/>
      <c r="M23" s="35"/>
      <c r="N23" s="39">
        <f t="shared" si="3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0"/>
        <v>0</v>
      </c>
      <c r="I24" s="72"/>
      <c r="J24" s="72"/>
      <c r="K24" s="34"/>
      <c r="L24" s="35"/>
      <c r="M24" s="35"/>
      <c r="N24" s="39">
        <f t="shared" si="3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0"/>
        <v>0</v>
      </c>
      <c r="I25" s="72"/>
      <c r="J25" s="72"/>
      <c r="K25" s="34"/>
      <c r="L25" s="35"/>
      <c r="M25" s="35"/>
      <c r="N25" s="39">
        <f t="shared" si="3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0"/>
        <v>0</v>
      </c>
      <c r="I26" s="72"/>
      <c r="J26" s="72"/>
      <c r="K26" s="34"/>
      <c r="L26" s="35"/>
      <c r="M26" s="35"/>
      <c r="N26" s="39">
        <f t="shared" si="3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0"/>
        <v>0</v>
      </c>
      <c r="I27" s="72"/>
      <c r="J27" s="72"/>
      <c r="K27" s="34"/>
      <c r="L27" s="35"/>
      <c r="M27" s="35"/>
      <c r="N27" s="39">
        <f t="shared" si="3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0"/>
        <v>0</v>
      </c>
      <c r="I28" s="72"/>
      <c r="J28" s="72"/>
      <c r="K28" s="34"/>
      <c r="L28" s="35"/>
      <c r="M28" s="35"/>
      <c r="N28" s="39">
        <f t="shared" si="3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0"/>
        <v>0</v>
      </c>
      <c r="I29" s="72"/>
      <c r="J29" s="72"/>
      <c r="K29" s="34"/>
      <c r="L29" s="35"/>
      <c r="M29" s="35"/>
      <c r="N29" s="39">
        <f t="shared" si="3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0"/>
        <v>0</v>
      </c>
      <c r="I30" s="72"/>
      <c r="J30" s="72"/>
      <c r="K30" s="34"/>
      <c r="L30" s="35"/>
      <c r="M30" s="35"/>
      <c r="N30" s="39">
        <f t="shared" si="3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0"/>
        <v>0</v>
      </c>
      <c r="I31" s="72"/>
      <c r="J31" s="72"/>
      <c r="K31" s="34"/>
      <c r="L31" s="35"/>
      <c r="M31" s="35"/>
      <c r="N31" s="39">
        <f t="shared" si="3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0"/>
        <v>0</v>
      </c>
      <c r="I32" s="72"/>
      <c r="J32" s="72"/>
      <c r="K32" s="34"/>
      <c r="L32" s="35"/>
      <c r="M32" s="35"/>
      <c r="N32" s="39">
        <f t="shared" si="3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0"/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0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0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0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0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0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0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0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0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0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0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0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0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0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0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0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0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0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0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0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0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0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0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0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0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0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0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0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0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0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0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0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0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0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0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0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0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0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0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0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0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0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0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01" si="4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4"/>
        <v>0</v>
      </c>
      <c r="I84" s="36"/>
      <c r="J84" s="36"/>
      <c r="K84" s="37"/>
      <c r="L84" s="37"/>
      <c r="M84" s="38"/>
      <c r="N84" s="39">
        <f t="shared" ref="N84:N86" si="5">SUM(H84:M84)</f>
        <v>0</v>
      </c>
      <c r="O84" s="43"/>
      <c r="P84" s="41" t="str">
        <f t="shared" ref="P84:P88" si="6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4"/>
        <v>0</v>
      </c>
      <c r="I85" s="36"/>
      <c r="J85" s="36"/>
      <c r="K85" s="37"/>
      <c r="L85" s="37"/>
      <c r="M85" s="38"/>
      <c r="N85" s="39">
        <f t="shared" si="5"/>
        <v>0</v>
      </c>
      <c r="O85" s="43"/>
      <c r="P85" s="41" t="str">
        <f t="shared" si="6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4"/>
        <v>0</v>
      </c>
      <c r="I86" s="36"/>
      <c r="J86" s="36"/>
      <c r="K86" s="37"/>
      <c r="L86" s="37"/>
      <c r="M86" s="38"/>
      <c r="N86" s="39">
        <f t="shared" si="5"/>
        <v>0</v>
      </c>
      <c r="O86" s="43"/>
      <c r="P86" s="41" t="str">
        <f t="shared" si="6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6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4"/>
        <v>0</v>
      </c>
      <c r="I88" s="36"/>
      <c r="J88" s="36"/>
      <c r="K88" s="37"/>
      <c r="L88" s="37"/>
      <c r="M88" s="38"/>
      <c r="N88" s="39">
        <f t="shared" ref="N88" si="7">SUM(H88:M88)</f>
        <v>0</v>
      </c>
      <c r="O88" s="43"/>
      <c r="P88" s="41" t="str">
        <f t="shared" si="6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4"/>
        <v>0</v>
      </c>
      <c r="I89" s="36"/>
      <c r="J89" s="36"/>
      <c r="K89" s="37"/>
      <c r="L89" s="37"/>
      <c r="M89" s="38"/>
      <c r="N89" s="39">
        <f t="shared" ref="N89:N101" si="8">SUM(H89:M89)</f>
        <v>0</v>
      </c>
      <c r="O89" s="43"/>
      <c r="P89" s="41" t="str">
        <f t="shared" ref="P89:P101" si="9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4"/>
        <v>0</v>
      </c>
      <c r="I90" s="36"/>
      <c r="J90" s="36"/>
      <c r="K90" s="37"/>
      <c r="L90" s="37"/>
      <c r="M90" s="38"/>
      <c r="N90" s="39">
        <f t="shared" si="8"/>
        <v>0</v>
      </c>
      <c r="O90" s="43"/>
      <c r="P90" s="41" t="str">
        <f t="shared" si="9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4"/>
        <v>0</v>
      </c>
      <c r="I91" s="36"/>
      <c r="J91" s="36"/>
      <c r="K91" s="37"/>
      <c r="L91" s="37"/>
      <c r="M91" s="38"/>
      <c r="N91" s="39">
        <f t="shared" si="8"/>
        <v>0</v>
      </c>
      <c r="O91" s="43"/>
      <c r="P91" s="41" t="str">
        <f t="shared" si="9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4"/>
        <v>0</v>
      </c>
      <c r="I92" s="36"/>
      <c r="J92" s="36"/>
      <c r="K92" s="37"/>
      <c r="L92" s="37"/>
      <c r="M92" s="38"/>
      <c r="N92" s="39">
        <f t="shared" si="8"/>
        <v>0</v>
      </c>
      <c r="O92" s="43"/>
      <c r="P92" s="41" t="str">
        <f t="shared" si="9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4"/>
        <v>0</v>
      </c>
      <c r="I93" s="36"/>
      <c r="J93" s="36"/>
      <c r="K93" s="37"/>
      <c r="L93" s="37"/>
      <c r="M93" s="38"/>
      <c r="N93" s="39">
        <f t="shared" si="8"/>
        <v>0</v>
      </c>
      <c r="O93" s="43"/>
      <c r="P93" s="41" t="str">
        <f t="shared" si="9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4"/>
        <v>0</v>
      </c>
      <c r="I94" s="36"/>
      <c r="J94" s="36"/>
      <c r="K94" s="37"/>
      <c r="L94" s="37"/>
      <c r="M94" s="38"/>
      <c r="N94" s="39">
        <f t="shared" si="8"/>
        <v>0</v>
      </c>
      <c r="O94" s="43"/>
      <c r="P94" s="41" t="str">
        <f t="shared" si="9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4"/>
        <v>0</v>
      </c>
      <c r="I95" s="36"/>
      <c r="J95" s="36"/>
      <c r="K95" s="37"/>
      <c r="L95" s="37"/>
      <c r="M95" s="38"/>
      <c r="N95" s="39">
        <f t="shared" si="8"/>
        <v>0</v>
      </c>
      <c r="O95" s="43"/>
      <c r="P95" s="41" t="str">
        <f t="shared" si="9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4"/>
        <v>0</v>
      </c>
      <c r="I96" s="36"/>
      <c r="J96" s="36"/>
      <c r="K96" s="37"/>
      <c r="L96" s="37"/>
      <c r="M96" s="38"/>
      <c r="N96" s="39">
        <f t="shared" si="8"/>
        <v>0</v>
      </c>
      <c r="O96" s="43"/>
      <c r="P96" s="41" t="str">
        <f t="shared" si="9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4"/>
        <v>0</v>
      </c>
      <c r="I97" s="36"/>
      <c r="J97" s="36"/>
      <c r="K97" s="37"/>
      <c r="L97" s="37"/>
      <c r="M97" s="38"/>
      <c r="N97" s="39">
        <f t="shared" si="8"/>
        <v>0</v>
      </c>
      <c r="O97" s="43"/>
      <c r="P97" s="41" t="str">
        <f t="shared" si="9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4"/>
        <v>0</v>
      </c>
      <c r="I98" s="36"/>
      <c r="J98" s="36"/>
      <c r="K98" s="37"/>
      <c r="L98" s="37"/>
      <c r="M98" s="38"/>
      <c r="N98" s="39">
        <f t="shared" si="8"/>
        <v>0</v>
      </c>
      <c r="O98" s="43"/>
      <c r="P98" s="41" t="str">
        <f t="shared" si="9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4"/>
        <v>0</v>
      </c>
      <c r="I99" s="36"/>
      <c r="J99" s="36"/>
      <c r="K99" s="37"/>
      <c r="L99" s="37"/>
      <c r="M99" s="38"/>
      <c r="N99" s="39">
        <f t="shared" si="8"/>
        <v>0</v>
      </c>
      <c r="O99" s="43"/>
      <c r="P99" s="41" t="str">
        <f t="shared" si="9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4"/>
        <v>0</v>
      </c>
      <c r="I100" s="36"/>
      <c r="J100" s="36"/>
      <c r="K100" s="37"/>
      <c r="L100" s="37"/>
      <c r="M100" s="38"/>
      <c r="N100" s="39">
        <f t="shared" si="8"/>
        <v>0</v>
      </c>
      <c r="O100" s="43"/>
      <c r="P100" s="41" t="str">
        <f t="shared" si="9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4"/>
        <v>0</v>
      </c>
      <c r="I101" s="36"/>
      <c r="J101" s="36"/>
      <c r="K101" s="37"/>
      <c r="L101" s="37"/>
      <c r="M101" s="38"/>
      <c r="N101" s="39">
        <f t="shared" si="8"/>
        <v>0</v>
      </c>
      <c r="O101" s="43"/>
      <c r="P101" s="41" t="str">
        <f t="shared" si="9"/>
        <v/>
      </c>
      <c r="R101" s="2"/>
    </row>
    <row r="103" spans="1:18">
      <c r="A103" s="60"/>
      <c r="B103" s="61"/>
      <c r="C103" s="61"/>
      <c r="D103" s="61"/>
      <c r="E103" s="61"/>
      <c r="F103" s="61"/>
      <c r="G103" s="61"/>
      <c r="H103" s="61"/>
      <c r="I103" s="61"/>
      <c r="J103" s="107"/>
      <c r="K103" s="107"/>
      <c r="L103" s="61"/>
      <c r="M103" s="61"/>
      <c r="N103" s="61"/>
      <c r="O103" s="61"/>
      <c r="P103" s="107"/>
      <c r="Q103" s="3"/>
    </row>
    <row r="104" spans="1:18">
      <c r="A104" s="84"/>
      <c r="B104" s="85"/>
      <c r="C104" s="86"/>
      <c r="D104" s="87"/>
      <c r="E104" s="87"/>
      <c r="F104" s="88"/>
      <c r="G104" s="89"/>
      <c r="H104" s="90"/>
      <c r="I104" s="91"/>
      <c r="J104" s="107"/>
      <c r="K104" s="107"/>
      <c r="L104" s="91"/>
      <c r="M104" s="91"/>
      <c r="N104" s="92"/>
      <c r="O104" s="93"/>
      <c r="P104" s="107"/>
      <c r="Q104" s="3"/>
    </row>
    <row r="105" spans="1:18">
      <c r="A105" s="60"/>
      <c r="B105" s="78" t="s">
        <v>41</v>
      </c>
      <c r="C105" s="78"/>
      <c r="D105" s="78"/>
      <c r="E105" s="61"/>
      <c r="F105" s="61"/>
      <c r="G105" s="78" t="s">
        <v>43</v>
      </c>
      <c r="H105" s="78"/>
      <c r="I105" s="78"/>
      <c r="J105" s="107"/>
      <c r="K105" s="107"/>
      <c r="L105" s="78" t="s">
        <v>42</v>
      </c>
      <c r="M105" s="78"/>
      <c r="N105" s="78"/>
      <c r="O105" s="61"/>
      <c r="P105" s="107"/>
      <c r="Q105" s="3"/>
    </row>
    <row r="106" spans="1:18">
      <c r="A106" s="60"/>
      <c r="B106" s="61"/>
      <c r="C106" s="61"/>
      <c r="D106" s="61"/>
      <c r="E106" s="61"/>
      <c r="F106" s="61"/>
      <c r="G106" s="61"/>
      <c r="H106" s="61"/>
      <c r="I106" s="61"/>
      <c r="J106" s="107"/>
      <c r="K106" s="107"/>
      <c r="L106" s="61"/>
      <c r="M106" s="61"/>
      <c r="N106" s="61"/>
      <c r="O106" s="61"/>
      <c r="P106" s="107"/>
      <c r="Q106" s="3"/>
    </row>
    <row r="107" spans="1:18">
      <c r="A107" s="60"/>
      <c r="B107" s="61"/>
      <c r="C107" s="61"/>
      <c r="D107" s="61"/>
      <c r="E107" s="61"/>
      <c r="F107" s="61"/>
      <c r="G107" s="61"/>
      <c r="H107" s="61"/>
      <c r="I107" s="61"/>
      <c r="J107" s="107"/>
      <c r="K107" s="107"/>
      <c r="L107" s="61"/>
      <c r="M107" s="61"/>
      <c r="N107" s="61"/>
      <c r="O107" s="61"/>
      <c r="P107" s="107"/>
      <c r="Q107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4 N11:N101">
      <formula1>0</formula1>
      <formula2>0</formula2>
    </dataValidation>
    <dataValidation type="decimal" operator="greaterThanOrEqual" allowBlank="1" showErrorMessage="1" errorTitle="Valore" error="Inserire un numero maggiore o uguale a 0 (zero)!" sqref="H104:M104 H12:J83 H11:K11 H84:M101 K17:K83 L11:M83">
      <formula1>0</formula1>
      <formula2>0</formula2>
    </dataValidation>
    <dataValidation type="textLength" operator="greaterThan" allowBlank="1" showErrorMessage="1" sqref="D104:E104 D84:E101 F19:F77 E79:F83">
      <formula1>1</formula1>
      <formula2>0</formula2>
    </dataValidation>
    <dataValidation type="textLength" operator="greaterThan" sqref="F104 F84:F101 G19:G76 G79:G83">
      <formula1>1</formula1>
      <formula2>0</formula2>
    </dataValidation>
    <dataValidation type="date" operator="greaterThanOrEqual" showErrorMessage="1" errorTitle="Data" error="Inserire una data superiore al 1/11/2000" sqref="B104 B79:B101 B11:B12 C12">
      <formula1>36831</formula1>
      <formula2>0</formula2>
    </dataValidation>
    <dataValidation type="textLength" operator="greaterThan" allowBlank="1" sqref="C104 C84:C101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2013-08-27T15:55:17Z</cp:lastPrinted>
  <dcterms:created xsi:type="dcterms:W3CDTF">2007-03-06T14:42:56Z</dcterms:created>
  <dcterms:modified xsi:type="dcterms:W3CDTF">2013-08-27T16:05:07Z</dcterms:modified>
</cp:coreProperties>
</file>