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Italia" sheetId="1" r:id="rId1"/>
    <sheet name="Nota Spese Estero" sheetId="3" r:id="rId2"/>
  </sheets>
  <definedNames>
    <definedName name="_xlnm.Print_Area" localSheetId="1">'Nota Spese Estero'!$A$1:$R$60</definedName>
    <definedName name="_xlnm.Print_Area" localSheetId="0">'Nota Spese Italia'!$A$1:$S$135</definedName>
    <definedName name="_xlnm.Print_Titles" localSheetId="1">'Nota Spese Estero'!$1:$10</definedName>
    <definedName name="_xlnm.Print_Titles" localSheetId="0">'Nota Spese Italia'!$7:$10</definedName>
  </definedNames>
  <calcPr calcId="125725"/>
</workbook>
</file>

<file path=xl/calcChain.xml><?xml version="1.0" encoding="utf-8"?>
<calcChain xmlns="http://schemas.openxmlformats.org/spreadsheetml/2006/main">
  <c r="P3" i="3"/>
  <c r="P1"/>
  <c r="O7"/>
  <c r="N7"/>
  <c r="M7"/>
  <c r="L7"/>
  <c r="J7"/>
  <c r="I7"/>
  <c r="G7" i="1"/>
  <c r="O7"/>
  <c r="P3" s="1"/>
  <c r="M7"/>
  <c r="L7"/>
  <c r="K7"/>
  <c r="J7"/>
  <c r="I7"/>
  <c r="H12"/>
  <c r="H12" i="3"/>
  <c r="H11" i="1"/>
  <c r="N11" s="1"/>
  <c r="H11" i="3"/>
  <c r="H123" i="1"/>
  <c r="P129"/>
  <c r="H129"/>
  <c r="N129" s="1"/>
  <c r="K7" i="3"/>
  <c r="G7"/>
  <c r="H37"/>
  <c r="H40"/>
  <c r="H51"/>
  <c r="P55"/>
  <c r="H55"/>
  <c r="N55" s="1"/>
  <c r="P54"/>
  <c r="N54"/>
  <c r="H54"/>
  <c r="P53"/>
  <c r="H53"/>
  <c r="N53" s="1"/>
  <c r="P52"/>
  <c r="N52"/>
  <c r="H52"/>
  <c r="P51"/>
  <c r="N51"/>
  <c r="P50"/>
  <c r="N50"/>
  <c r="H50"/>
  <c r="P49"/>
  <c r="H49"/>
  <c r="N49" s="1"/>
  <c r="P48"/>
  <c r="N48"/>
  <c r="H48"/>
  <c r="P47"/>
  <c r="H47"/>
  <c r="N47" s="1"/>
  <c r="P46"/>
  <c r="N46"/>
  <c r="H46"/>
  <c r="P45"/>
  <c r="H45"/>
  <c r="N45" s="1"/>
  <c r="P44"/>
  <c r="N44"/>
  <c r="H44"/>
  <c r="P43"/>
  <c r="H43"/>
  <c r="N43" s="1"/>
  <c r="P42"/>
  <c r="N42"/>
  <c r="H42"/>
  <c r="P41"/>
  <c r="H41"/>
  <c r="N41" s="1"/>
  <c r="H128" i="1"/>
  <c r="H127"/>
  <c r="H126"/>
  <c r="H125"/>
  <c r="H124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 s="1"/>
  <c r="P128"/>
  <c r="N128"/>
  <c r="P127"/>
  <c r="N127"/>
  <c r="P126"/>
  <c r="N126"/>
  <c r="P125"/>
  <c r="N125"/>
  <c r="P124"/>
  <c r="N124"/>
  <c r="P123"/>
  <c r="N123"/>
  <c r="P122"/>
  <c r="N122"/>
  <c r="P121"/>
  <c r="N121"/>
  <c r="P120"/>
  <c r="N120"/>
  <c r="P119"/>
  <c r="N119"/>
  <c r="P118"/>
  <c r="N118"/>
  <c r="P117"/>
  <c r="N117"/>
  <c r="P116"/>
  <c r="N116"/>
  <c r="P115"/>
  <c r="N115"/>
  <c r="P114"/>
  <c r="N114"/>
  <c r="P113"/>
  <c r="N113"/>
  <c r="P112"/>
  <c r="N112"/>
  <c r="P111"/>
  <c r="N111"/>
  <c r="P110"/>
  <c r="N110"/>
  <c r="P109"/>
  <c r="N109"/>
  <c r="P108"/>
  <c r="N108"/>
  <c r="P107"/>
  <c r="N107"/>
  <c r="P106"/>
  <c r="N106"/>
  <c r="P105"/>
  <c r="N105"/>
  <c r="P104"/>
  <c r="N104"/>
  <c r="P103"/>
  <c r="N103"/>
  <c r="P102"/>
  <c r="N102"/>
  <c r="P101"/>
  <c r="N101"/>
  <c r="P100"/>
  <c r="N100"/>
  <c r="P99"/>
  <c r="N99"/>
  <c r="P98"/>
  <c r="N98"/>
  <c r="P97"/>
  <c r="N97"/>
  <c r="P96"/>
  <c r="N96"/>
  <c r="P95"/>
  <c r="N95"/>
  <c r="P94"/>
  <c r="N94"/>
  <c r="P93"/>
  <c r="N93"/>
  <c r="P92"/>
  <c r="N92"/>
  <c r="P91"/>
  <c r="N91"/>
  <c r="P90"/>
  <c r="N90"/>
  <c r="P89"/>
  <c r="N89"/>
  <c r="P88"/>
  <c r="N88"/>
  <c r="P87"/>
  <c r="N87"/>
  <c r="P86"/>
  <c r="N86"/>
  <c r="P85"/>
  <c r="N85"/>
  <c r="P84"/>
  <c r="N84"/>
  <c r="N39" i="3"/>
  <c r="P40"/>
  <c r="N40"/>
  <c r="P39"/>
  <c r="H39"/>
  <c r="P38"/>
  <c r="N38"/>
  <c r="H38"/>
  <c r="P37"/>
  <c r="N37"/>
  <c r="P36"/>
  <c r="N36"/>
  <c r="H36"/>
  <c r="P35"/>
  <c r="H35"/>
  <c r="N35" s="1"/>
  <c r="P34"/>
  <c r="N34"/>
  <c r="H34"/>
  <c r="P33"/>
  <c r="H33"/>
  <c r="N33" s="1"/>
  <c r="P32"/>
  <c r="N32"/>
  <c r="H32"/>
  <c r="N27"/>
  <c r="P31"/>
  <c r="H31"/>
  <c r="N31" s="1"/>
  <c r="P30"/>
  <c r="N30"/>
  <c r="H30"/>
  <c r="P29"/>
  <c r="H29"/>
  <c r="N29" s="1"/>
  <c r="P28"/>
  <c r="H28"/>
  <c r="N28" s="1"/>
  <c r="H7"/>
  <c r="P11" i="1"/>
  <c r="N11" i="3"/>
  <c r="H7" i="1" l="1"/>
  <c r="P1" s="1"/>
  <c r="P5" s="1"/>
  <c r="P5" i="3"/>
  <c r="N12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" l="1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7" i="1" l="1"/>
  <c r="P7" i="3"/>
  <c r="M1" i="1" l="1"/>
  <c r="M1" i="3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<sst xmlns="http://schemas.openxmlformats.org/spreadsheetml/2006/main" count="103" uniqueCount="57">
  <si>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</si>
  <si>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</si>
  <si>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</si>
  <si>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</si>
  <si>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</si>
  <si>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</si>
  <si>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</si>
  <si>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</si>
  <si>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</si>
  <si>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</si>
  <si>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</si>
  <si>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</si>
  <si>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</si>
  <si>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</si>
  <si>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</si>
  <si>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</si>
  <si>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</si>
  <si>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</si>
  <si>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</si>
  <si>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</si>
  <si>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</si>
  <si>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</si>
  <si>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</si>
  <si>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</si>
  <si>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</si>
  <si>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</si>
  <si>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</si>
  <si>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</si>
  <si>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</si>
  <si>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</si>
  <si>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</si>
  <si>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</si>
  <si>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</si>
  <si>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X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</si>
  <si>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</si>
  <si>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</si>
  <si>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</si>
  <si>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</si>
  <si>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</si>
  <si>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</si>
  <si>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</si>
  <si>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</si>
  <si>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MESE</t>
  </si>
  <si>
    <t>XX_01</t>
  </si>
  <si>
    <t>Firma Dipendente</t>
  </si>
  <si>
    <t>Autorizzazione Responsabile Amministrativo</t>
  </si>
  <si>
    <t>Verifica Amministrativa</t>
  </si>
  <si>
    <t>(importi in Valuta XXX)</t>
  </si>
  <si>
    <t>Stefania Iannelli</t>
  </si>
  <si>
    <t>Daniele Milan</t>
  </si>
  <si>
    <t>Luglio</t>
  </si>
  <si>
    <t>07_01</t>
  </si>
  <si>
    <t>Demo + PoC Cipro</t>
  </si>
  <si>
    <t>Taxi MXP</t>
  </si>
  <si>
    <t>Milano</t>
  </si>
  <si>
    <t>Cipro</t>
  </si>
  <si>
    <t>Hotel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</si>
</sst>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E2" sqref="E2:F2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19" t="s">
        <v>0</v>
      </c>
      <c r="C1" s="119"/>
      <c r="D1" s="119"/>
      <c r="E1" s="110" t="s">
        <v>48</v>
      </c>
      <c r="F1" s="110"/>
      <c r="G1" s="51" t="s">
        <v>50</v>
      </c>
      <c r="H1" s="50" t="s">
        <v>51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339</v>
      </c>
      <c r="Q1" s="3" t="s">
        <v>28</v>
      </c>
    </row>
    <row r="2" spans="1:19" s="8" customFormat="1" ht="35.25" customHeight="1">
      <c r="A2" s="4"/>
      <c r="B2" s="109" t="s">
        <v>2</v>
      </c>
      <c r="C2" s="109"/>
      <c r="D2" s="109"/>
      <c r="E2" s="110" t="s">
        <v>49</v>
      </c>
      <c r="F2" s="110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09" t="s">
        <v>26</v>
      </c>
      <c r="C3" s="109"/>
      <c r="D3" s="109"/>
      <c r="E3" s="110" t="s">
        <v>28</v>
      </c>
      <c r="F3" s="110"/>
      <c r="N3" s="10" t="s">
        <v>4</v>
      </c>
      <c r="O3" s="11"/>
      <c r="P3" s="12">
        <f>+O7</f>
        <v>339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3</v>
      </c>
      <c r="F5" s="14"/>
      <c r="G5" s="10" t="s">
        <v>7</v>
      </c>
      <c r="H5" s="21">
        <v>1.1100000000000001</v>
      </c>
      <c r="N5" s="108" t="s">
        <v>8</v>
      </c>
      <c r="O5" s="108"/>
      <c r="P5" s="22">
        <f>P1-P2-P3-P4</f>
        <v>0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5" t="s">
        <v>11</v>
      </c>
      <c r="F7" s="116"/>
      <c r="G7" s="25">
        <f t="shared" ref="G7:O7" si="0">SUM(G11:G129)</f>
        <v>0</v>
      </c>
      <c r="H7" s="25">
        <f t="shared" si="0"/>
        <v>0</v>
      </c>
      <c r="I7" s="65">
        <f t="shared" si="0"/>
        <v>0</v>
      </c>
      <c r="J7" s="71">
        <f t="shared" si="0"/>
        <v>209</v>
      </c>
      <c r="K7" s="66">
        <f t="shared" si="0"/>
        <v>0</v>
      </c>
      <c r="L7" s="66">
        <f t="shared" si="0"/>
        <v>130</v>
      </c>
      <c r="M7" s="66">
        <f t="shared" si="0"/>
        <v>0</v>
      </c>
      <c r="N7" s="66">
        <f t="shared" si="0"/>
        <v>339</v>
      </c>
      <c r="O7" s="67">
        <f t="shared" si="0"/>
        <v>339</v>
      </c>
      <c r="P7" s="13">
        <f>+N7-SUM(I7:M7)</f>
        <v>0</v>
      </c>
    </row>
    <row r="8" spans="1:19" ht="36" customHeight="1" thickTop="1" thickBot="1">
      <c r="A8" s="125"/>
      <c r="B8" s="64"/>
      <c r="C8" s="127" t="s">
        <v>13</v>
      </c>
      <c r="D8" s="129" t="s">
        <v>25</v>
      </c>
      <c r="E8" s="128" t="s">
        <v>14</v>
      </c>
      <c r="F8" s="130" t="s">
        <v>35</v>
      </c>
      <c r="G8" s="131" t="s">
        <v>15</v>
      </c>
      <c r="H8" s="132" t="s">
        <v>16</v>
      </c>
      <c r="I8" s="111" t="s">
        <v>38</v>
      </c>
      <c r="J8" s="111" t="s">
        <v>40</v>
      </c>
      <c r="K8" s="111" t="s">
        <v>39</v>
      </c>
      <c r="L8" s="113" t="s">
        <v>36</v>
      </c>
      <c r="M8" s="114"/>
      <c r="N8" s="123" t="s">
        <v>17</v>
      </c>
      <c r="O8" s="135" t="s">
        <v>18</v>
      </c>
      <c r="P8" s="122" t="s">
        <v>19</v>
      </c>
      <c r="R8" s="2"/>
    </row>
    <row r="9" spans="1:19" ht="36" customHeight="1" thickTop="1" thickBot="1">
      <c r="A9" s="126"/>
      <c r="B9" s="64" t="s">
        <v>12</v>
      </c>
      <c r="C9" s="128"/>
      <c r="D9" s="128"/>
      <c r="E9" s="128"/>
      <c r="F9" s="130"/>
      <c r="G9" s="131"/>
      <c r="H9" s="133"/>
      <c r="I9" s="112" t="s">
        <v>38</v>
      </c>
      <c r="J9" s="112"/>
      <c r="K9" s="112" t="s">
        <v>37</v>
      </c>
      <c r="L9" s="117" t="s">
        <v>23</v>
      </c>
      <c r="M9" s="120" t="s">
        <v>24</v>
      </c>
      <c r="N9" s="124"/>
      <c r="O9" s="136"/>
      <c r="P9" s="122"/>
      <c r="R9" s="2"/>
    </row>
    <row r="10" spans="1:19" ht="37.5" customHeight="1" thickTop="1" thickBot="1">
      <c r="A10" s="126"/>
      <c r="B10" s="55"/>
      <c r="C10" s="128"/>
      <c r="D10" s="128"/>
      <c r="E10" s="128"/>
      <c r="F10" s="130"/>
      <c r="G10" s="26" t="s">
        <v>20</v>
      </c>
      <c r="H10" s="134"/>
      <c r="I10" s="112"/>
      <c r="J10" s="112"/>
      <c r="K10" s="112"/>
      <c r="L10" s="118"/>
      <c r="M10" s="121"/>
      <c r="N10" s="124"/>
      <c r="O10" s="136"/>
      <c r="P10" s="122"/>
      <c r="R10" s="2"/>
    </row>
    <row r="11" spans="1:19" ht="30" customHeight="1" thickTop="1">
      <c r="A11" s="27">
        <v>1</v>
      </c>
      <c r="B11" s="47">
        <v>41456</v>
      </c>
      <c r="C11" s="29" t="s">
        <v>52</v>
      </c>
      <c r="D11" s="29" t="s">
        <v>53</v>
      </c>
      <c r="E11" s="69"/>
      <c r="F11" s="69" t="s">
        <v>54</v>
      </c>
      <c r="G11" s="100"/>
      <c r="H11" s="106">
        <f>IF($E$3="si",($H$5/$H$6*G11),IF($E$3="no",G11*$H$4,0))</f>
        <v>0</v>
      </c>
      <c r="I11" s="72"/>
      <c r="J11" s="72">
        <v>112</v>
      </c>
      <c r="K11" s="34"/>
      <c r="L11" s="35"/>
      <c r="M11" s="37"/>
      <c r="N11" s="39">
        <f>SUM(H11:M11)</f>
        <v>112</v>
      </c>
      <c r="O11" s="40">
        <v>112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41458</v>
      </c>
      <c r="C12" s="29" t="s">
        <v>52</v>
      </c>
      <c r="D12" s="44" t="s">
        <v>53</v>
      </c>
      <c r="E12" s="69"/>
      <c r="F12" s="69" t="s">
        <v>54</v>
      </c>
      <c r="G12" s="101"/>
      <c r="H12" s="106">
        <f>IF($E$3="si",($H$5/$H$6*G12),IF($E$3="no",G12*$H$4,0))</f>
        <v>0</v>
      </c>
      <c r="I12" s="72"/>
      <c r="J12" s="72">
        <v>97</v>
      </c>
      <c r="K12" s="34"/>
      <c r="L12" s="35"/>
      <c r="M12" s="37"/>
      <c r="N12" s="39">
        <f>SUM(H12:M12)</f>
        <v>97</v>
      </c>
      <c r="O12" s="43">
        <v>97</v>
      </c>
      <c r="P12" s="41" t="str">
        <f t="shared" ref="P12:P83" si="1">IF($F12="Milano","X","")</f>
        <v>X</v>
      </c>
      <c r="R12" s="2"/>
    </row>
    <row r="13" spans="1:19" ht="30" customHeight="1">
      <c r="A13" s="42">
        <v>3</v>
      </c>
      <c r="B13" s="28">
        <v>41458</v>
      </c>
      <c r="C13" s="29" t="s">
        <v>52</v>
      </c>
      <c r="D13" s="29" t="s">
        <v>56</v>
      </c>
      <c r="E13" s="69"/>
      <c r="F13" s="69" t="s">
        <v>55</v>
      </c>
      <c r="G13" s="101"/>
      <c r="H13" s="106">
        <f t="shared" ref="H13:H75" si="2">IF($E$3="si",($H$5/$H$6*G13),IF($E$3="no",G13*$H$4,0))</f>
        <v>0</v>
      </c>
      <c r="I13" s="72"/>
      <c r="J13" s="72"/>
      <c r="K13" s="34"/>
      <c r="L13" s="35">
        <v>130</v>
      </c>
      <c r="M13" s="37"/>
      <c r="N13" s="39">
        <f>SUM(H13:M13)</f>
        <v>130</v>
      </c>
      <c r="O13" s="43">
        <v>130</v>
      </c>
      <c r="P13" s="41" t="str">
        <f t="shared" si="1"/>
        <v/>
      </c>
      <c r="R13" s="2"/>
    </row>
    <row r="14" spans="1:19" ht="30" customHeight="1">
      <c r="A14" s="42">
        <v>4</v>
      </c>
      <c r="B14" s="28"/>
      <c r="C14" s="29"/>
      <c r="D14" s="29"/>
      <c r="E14" s="69"/>
      <c r="F14" s="69"/>
      <c r="G14" s="101"/>
      <c r="H14" s="106">
        <f t="shared" si="2"/>
        <v>0</v>
      </c>
      <c r="I14" s="72"/>
      <c r="J14" s="72"/>
      <c r="K14" s="34"/>
      <c r="L14" s="35"/>
      <c r="M14" s="37"/>
      <c r="N14" s="39">
        <f t="shared" ref="N14:N18" si="3">SUM(H14:M14)</f>
        <v>0</v>
      </c>
      <c r="O14" s="43"/>
      <c r="P14" s="41" t="str">
        <f t="shared" si="1"/>
        <v/>
      </c>
      <c r="R14" s="2"/>
    </row>
    <row r="15" spans="1:19" ht="30" customHeight="1">
      <c r="A15" s="42">
        <v>5</v>
      </c>
      <c r="B15" s="28"/>
      <c r="C15" s="29"/>
      <c r="D15" s="29"/>
      <c r="E15" s="69"/>
      <c r="F15" s="69"/>
      <c r="G15" s="101"/>
      <c r="H15" s="106">
        <f t="shared" si="2"/>
        <v>0</v>
      </c>
      <c r="I15" s="72"/>
      <c r="J15" s="72"/>
      <c r="K15" s="34"/>
      <c r="L15" s="35"/>
      <c r="M15" s="37"/>
      <c r="N15" s="39">
        <f t="shared" si="3"/>
        <v>0</v>
      </c>
      <c r="O15" s="43"/>
      <c r="P15" s="41" t="str">
        <f t="shared" si="1"/>
        <v/>
      </c>
      <c r="R15" s="2"/>
    </row>
    <row r="16" spans="1:19" ht="30" customHeight="1">
      <c r="A16" s="42">
        <v>6</v>
      </c>
      <c r="B16" s="28"/>
      <c r="C16" s="29"/>
      <c r="D16" s="29"/>
      <c r="E16" s="69"/>
      <c r="F16" s="69"/>
      <c r="G16" s="101"/>
      <c r="H16" s="106">
        <f t="shared" si="2"/>
        <v>0</v>
      </c>
      <c r="I16" s="72"/>
      <c r="J16" s="72"/>
      <c r="K16" s="34"/>
      <c r="L16" s="35"/>
      <c r="M16" s="37"/>
      <c r="N16" s="39">
        <f t="shared" si="3"/>
        <v>0</v>
      </c>
      <c r="O16" s="43"/>
      <c r="P16" s="41" t="str">
        <f t="shared" si="1"/>
        <v/>
      </c>
      <c r="R16" s="2"/>
    </row>
    <row r="17" spans="1:18" ht="30" customHeight="1">
      <c r="A17" s="42">
        <v>7</v>
      </c>
      <c r="B17" s="28"/>
      <c r="C17" s="29"/>
      <c r="D17" s="29"/>
      <c r="E17" s="69"/>
      <c r="F17" s="69"/>
      <c r="G17" s="101"/>
      <c r="H17" s="106">
        <f t="shared" si="2"/>
        <v>0</v>
      </c>
      <c r="I17" s="72"/>
      <c r="J17" s="72"/>
      <c r="K17" s="34"/>
      <c r="L17" s="35"/>
      <c r="M17" s="37"/>
      <c r="N17" s="39">
        <f t="shared" si="3"/>
        <v>0</v>
      </c>
      <c r="O17" s="43"/>
      <c r="P17" s="41" t="str">
        <f t="shared" si="1"/>
        <v/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44</v>
      </c>
      <c r="C133" s="78"/>
      <c r="D133" s="78"/>
      <c r="E133" s="61"/>
      <c r="F133" s="61"/>
      <c r="G133" s="78" t="s">
        <v>46</v>
      </c>
      <c r="H133" s="78"/>
      <c r="I133" s="78"/>
      <c r="J133" s="107"/>
      <c r="K133" s="107"/>
      <c r="L133" s="78" t="s">
        <v>45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1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2">
      <formula1>36831</formula1>
      <formula2>0</formula2>
    </dataValidation>
    <dataValidation type="textLength" operator="greaterThan" allowBlank="1" sqref="C132 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D2" sqref="D2:E2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19" t="s">
        <v>0</v>
      </c>
      <c r="C1" s="119"/>
      <c r="D1" s="110" t="s">
        <v>48</v>
      </c>
      <c r="E1" s="110"/>
      <c r="F1" s="51" t="s">
        <v>42</v>
      </c>
      <c r="G1" s="50" t="s">
        <v>43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0</v>
      </c>
      <c r="Q1" s="3" t="s">
        <v>28</v>
      </c>
    </row>
    <row r="2" spans="1:18" s="8" customFormat="1" ht="57.75" customHeight="1">
      <c r="A2" s="4"/>
      <c r="B2" s="109" t="s">
        <v>2</v>
      </c>
      <c r="C2" s="109"/>
      <c r="D2" s="110" t="s">
        <v>49</v>
      </c>
      <c r="E2" s="110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09" t="s">
        <v>26</v>
      </c>
      <c r="C3" s="109"/>
      <c r="D3" s="110" t="s">
        <v>28</v>
      </c>
      <c r="E3" s="110"/>
      <c r="N3" s="10" t="s">
        <v>4</v>
      </c>
      <c r="O3" s="11"/>
      <c r="P3" s="62">
        <f>+O7</f>
        <v>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 t="s">
        <v>33</v>
      </c>
      <c r="E5" s="14"/>
      <c r="F5" s="10" t="s">
        <v>7</v>
      </c>
      <c r="G5" s="79">
        <v>1.1100000000000001</v>
      </c>
      <c r="N5" s="108" t="s">
        <v>8</v>
      </c>
      <c r="O5" s="108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47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42" t="s">
        <v>30</v>
      </c>
      <c r="B7" s="143"/>
      <c r="C7" s="144"/>
      <c r="D7" s="147" t="s">
        <v>11</v>
      </c>
      <c r="E7" s="148"/>
      <c r="F7" s="148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0</v>
      </c>
      <c r="N7" s="80">
        <f>SUM(N11:N55)</f>
        <v>0</v>
      </c>
      <c r="O7" s="83">
        <f>SUM(O11:O55)</f>
        <v>0</v>
      </c>
      <c r="P7" s="13">
        <f>+N7-SUM(H7:M7)</f>
        <v>0</v>
      </c>
    </row>
    <row r="8" spans="1:18" ht="36" customHeight="1" thickTop="1" thickBot="1">
      <c r="A8" s="126"/>
      <c r="B8" s="128" t="s">
        <v>12</v>
      </c>
      <c r="C8" s="128" t="s">
        <v>13</v>
      </c>
      <c r="D8" s="149" t="s">
        <v>25</v>
      </c>
      <c r="E8" s="128" t="s">
        <v>34</v>
      </c>
      <c r="F8" s="151" t="s">
        <v>32</v>
      </c>
      <c r="G8" s="152" t="s">
        <v>15</v>
      </c>
      <c r="H8" s="154" t="s">
        <v>16</v>
      </c>
      <c r="I8" s="112" t="s">
        <v>38</v>
      </c>
      <c r="J8" s="111" t="s">
        <v>40</v>
      </c>
      <c r="K8" s="111" t="s">
        <v>39</v>
      </c>
      <c r="L8" s="145" t="s">
        <v>22</v>
      </c>
      <c r="M8" s="146"/>
      <c r="N8" s="124" t="s">
        <v>17</v>
      </c>
      <c r="O8" s="136" t="s">
        <v>18</v>
      </c>
      <c r="P8" s="122" t="s">
        <v>19</v>
      </c>
      <c r="Q8" s="2"/>
      <c r="R8" s="137" t="s">
        <v>41</v>
      </c>
    </row>
    <row r="9" spans="1:18" ht="36" customHeight="1" thickTop="1" thickBot="1">
      <c r="A9" s="126"/>
      <c r="B9" s="128" t="s">
        <v>12</v>
      </c>
      <c r="C9" s="128"/>
      <c r="D9" s="150"/>
      <c r="E9" s="128"/>
      <c r="F9" s="151"/>
      <c r="G9" s="153"/>
      <c r="H9" s="154" t="s">
        <v>38</v>
      </c>
      <c r="I9" s="112" t="s">
        <v>38</v>
      </c>
      <c r="J9" s="112"/>
      <c r="K9" s="112" t="s">
        <v>37</v>
      </c>
      <c r="L9" s="117" t="s">
        <v>23</v>
      </c>
      <c r="M9" s="141" t="s">
        <v>24</v>
      </c>
      <c r="N9" s="124"/>
      <c r="O9" s="136"/>
      <c r="P9" s="122"/>
      <c r="Q9" s="2"/>
      <c r="R9" s="138"/>
    </row>
    <row r="10" spans="1:18" ht="37.5" customHeight="1" thickTop="1" thickBot="1">
      <c r="A10" s="126"/>
      <c r="B10" s="128"/>
      <c r="C10" s="128"/>
      <c r="D10" s="150"/>
      <c r="E10" s="128"/>
      <c r="F10" s="151"/>
      <c r="G10" s="96" t="s">
        <v>20</v>
      </c>
      <c r="H10" s="154"/>
      <c r="I10" s="112"/>
      <c r="J10" s="112"/>
      <c r="K10" s="112"/>
      <c r="L10" s="140"/>
      <c r="M10" s="121"/>
      <c r="N10" s="124"/>
      <c r="O10" s="136"/>
      <c r="P10" s="122"/>
      <c r="Q10" s="2"/>
      <c r="R10" s="139"/>
    </row>
    <row r="11" spans="1:18" ht="30" customHeight="1" thickTop="1">
      <c r="A11" s="27">
        <v>1</v>
      </c>
      <c r="B11" s="47"/>
      <c r="C11" s="29"/>
      <c r="D11" s="30"/>
      <c r="E11" s="30"/>
      <c r="F11" s="31"/>
      <c r="G11" s="95"/>
      <c r="H11" s="33">
        <f>IF($D$3="si",($G$5/$G$6*G11),IF($D$3="no",G11*$G$4,0))</f>
        <v>0</v>
      </c>
      <c r="I11" s="34"/>
      <c r="J11" s="35"/>
      <c r="K11" s="68"/>
      <c r="L11" s="68"/>
      <c r="M11" s="38"/>
      <c r="N11" s="39">
        <f>SUM(H11:M11)</f>
        <v>0</v>
      </c>
      <c r="O11" s="40"/>
      <c r="P11" s="41"/>
      <c r="Q11" s="2"/>
      <c r="R11" s="74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44</v>
      </c>
      <c r="C58" s="78"/>
      <c r="D58" s="78"/>
      <c r="E58" s="61"/>
      <c r="F58" s="61"/>
      <c r="G58" s="78" t="s">
        <v>46</v>
      </c>
      <c r="H58" s="78"/>
      <c r="I58" s="78"/>
      <c r="J58" s="61"/>
      <c r="K58" s="61"/>
      <c r="L58" s="78" t="s">
        <v>45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Italia</vt:lpstr>
      <vt:lpstr>Nota Spese Estero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Stefania</cp:lastModifiedBy>
  <cp:revision>1</cp:revision>
  <cp:lastPrinted>2013-08-02T15:16:35Z</cp:lastPrinted>
  <dcterms:created xsi:type="dcterms:W3CDTF">2007-03-06T14:42:56Z</dcterms:created>
  <dcterms:modified xsi:type="dcterms:W3CDTF">2013-08-02T15:25:30Z</dcterms:modified>
</cp:coreProperties>
</file>