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Italia'!$A$1:$S$101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H12"/>
  <c r="H11" i="1"/>
  <c r="H11" i="3"/>
  <c r="O7"/>
  <c r="P3" s="1"/>
  <c r="M7"/>
  <c r="L7"/>
  <c r="K7"/>
  <c r="J7"/>
  <c r="I7"/>
  <c r="G7"/>
  <c r="H37"/>
  <c r="H40"/>
  <c r="H51"/>
  <c r="P55"/>
  <c r="H55"/>
  <c r="N55" s="1"/>
  <c r="P54"/>
  <c r="H54"/>
  <c r="N54" s="1"/>
  <c r="P53"/>
  <c r="H53"/>
  <c r="N53" s="1"/>
  <c r="P52"/>
  <c r="H52"/>
  <c r="N52" s="1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H44"/>
  <c r="N44" s="1"/>
  <c r="P43"/>
  <c r="H43"/>
  <c r="N43" s="1"/>
  <c r="P42"/>
  <c r="N42"/>
  <c r="H42"/>
  <c r="P41"/>
  <c r="H41"/>
  <c r="N41" s="1"/>
  <c r="N11" i="1"/>
  <c r="H95"/>
  <c r="H94"/>
  <c r="H93"/>
  <c r="H92"/>
  <c r="N92" s="1"/>
  <c r="H91"/>
  <c r="H90"/>
  <c r="H89"/>
  <c r="H88"/>
  <c r="N88" s="1"/>
  <c r="H87"/>
  <c r="H86"/>
  <c r="H85"/>
  <c r="H84"/>
  <c r="N84" s="1"/>
  <c r="H83"/>
  <c r="H82"/>
  <c r="H81"/>
  <c r="H80"/>
  <c r="N80" s="1"/>
  <c r="H79"/>
  <c r="H78"/>
  <c r="H77"/>
  <c r="H76"/>
  <c r="N76" s="1"/>
  <c r="H75"/>
  <c r="H74"/>
  <c r="H73"/>
  <c r="H72"/>
  <c r="N72" s="1"/>
  <c r="H71"/>
  <c r="H70"/>
  <c r="H69"/>
  <c r="H68"/>
  <c r="N68" s="1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O7"/>
  <c r="P3" s="1"/>
  <c r="G7"/>
  <c r="I7"/>
  <c r="M7"/>
  <c r="L7"/>
  <c r="K7"/>
  <c r="J7"/>
  <c r="P95"/>
  <c r="N95"/>
  <c r="P94"/>
  <c r="N94"/>
  <c r="P93"/>
  <c r="N93"/>
  <c r="P92"/>
  <c r="P91"/>
  <c r="N91"/>
  <c r="P90"/>
  <c r="N90"/>
  <c r="P89"/>
  <c r="N89"/>
  <c r="P88"/>
  <c r="P87"/>
  <c r="N87"/>
  <c r="P86"/>
  <c r="N86"/>
  <c r="P85"/>
  <c r="N85"/>
  <c r="P84"/>
  <c r="P83"/>
  <c r="N83"/>
  <c r="P82"/>
  <c r="N82"/>
  <c r="P81"/>
  <c r="N81"/>
  <c r="P80"/>
  <c r="P79"/>
  <c r="N79"/>
  <c r="P78"/>
  <c r="N78"/>
  <c r="P77"/>
  <c r="N77"/>
  <c r="P76"/>
  <c r="P75"/>
  <c r="N75"/>
  <c r="P74"/>
  <c r="N74"/>
  <c r="P73"/>
  <c r="N73"/>
  <c r="P72"/>
  <c r="P71"/>
  <c r="N71"/>
  <c r="P70"/>
  <c r="N70"/>
  <c r="P69"/>
  <c r="N69"/>
  <c r="P68"/>
  <c r="P40" i="3"/>
  <c r="N40"/>
  <c r="P39"/>
  <c r="H39"/>
  <c r="N39" s="1"/>
  <c r="P38"/>
  <c r="N38"/>
  <c r="H38"/>
  <c r="P37"/>
  <c r="N37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31"/>
  <c r="N30"/>
  <c r="N29"/>
  <c r="N28"/>
  <c r="N27"/>
  <c r="N26"/>
  <c r="N25"/>
  <c r="N24"/>
  <c r="N23"/>
  <c r="N22"/>
  <c r="N21"/>
  <c r="N20"/>
  <c r="N67"/>
  <c r="N66"/>
  <c r="N65"/>
  <c r="N64"/>
  <c r="N63"/>
  <c r="N62"/>
  <c r="N61"/>
  <c r="N60"/>
  <c r="N59"/>
  <c r="N58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N57" l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<sst xmlns="http://schemas.openxmlformats.org/spreadsheetml/2006/main" count="106" uniqueCount="56">
  <si>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</si>
  <si>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</si>
  <si>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</si>
  <si>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</si>
  <si>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</si>
  <si>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</si>
  <si>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</si>
  <si>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</si>
  <si>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</si>
  <si>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</si>
  <si>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</si>
  <si>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</si>
  <si>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</si>
  <si>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</si>
  <si>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</si>
  <si>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</si>
  <si>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</si>
  <si>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</si>
  <si>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</si>
  <si>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</si>
  <si>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</si>
  <si>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</si>
  <si>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</si>
  <si>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</si>
  <si>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</si>
  <si>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</si>
  <si>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</si>
  <si>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</si>
  <si>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</si>
  <si>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</si>
  <si>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</si>
  <si>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</si>
  <si>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</si>
  <si>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</si>
  <si>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</si>
  <si>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</si>
  <si>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</si>
  <si>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</si>
  <si>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</si>
  <si>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</si>
  <si>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</si>
  <si>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</si>
  <si>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</si>
  <si>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</si>
  <si>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</si>
  <si>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</si>
  <si>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vitto</t>
  </si>
  <si>
    <t>Milano</t>
  </si>
  <si>
    <t>park</t>
  </si>
  <si>
    <t>Varese</t>
  </si>
  <si>
    <t>Massimiliano Luppi</t>
  </si>
  <si>
    <t>06 01</t>
  </si>
  <si>
    <t>06 02</t>
  </si>
  <si>
    <t>(importi in Valuta CZK)</t>
  </si>
  <si>
    <t>alloggio</t>
  </si>
  <si>
    <t>czk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</si>
</sst>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="50" zoomScaleSheetLayoutView="50" workbookViewId="0">
      <pane ySplit="5" topLeftCell="A6" activePane="bottomLeft" state="frozen"/>
      <selection pane="bottomLeft" activeCell="R6" sqref="R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25" t="s">
        <v>45</v>
      </c>
      <c r="E1" s="125"/>
      <c r="F1" s="51">
        <v>41426</v>
      </c>
      <c r="G1" s="50" t="s">
        <v>52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1616</v>
      </c>
      <c r="Q1" s="3" t="s">
        <v>28</v>
      </c>
      <c r="R1" s="155">
        <f>R11</f>
        <v>63.04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  <c r="R2" s="155"/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1616</v>
      </c>
      <c r="Q3" s="13"/>
      <c r="R3" s="155">
        <f>R11</f>
        <v>63.04</v>
      </c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5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0</v>
      </c>
      <c r="Q5" s="13"/>
      <c r="R5" s="155">
        <f>R1-R3</f>
        <v>0</v>
      </c>
    </row>
    <row r="6" spans="1:18" s="8" customFormat="1" ht="43.5" customHeight="1" thickTop="1" thickBot="1">
      <c r="A6" s="4"/>
      <c r="B6" s="56" t="s">
        <v>53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1616</v>
      </c>
      <c r="M7" s="82">
        <f t="shared" si="0"/>
        <v>0</v>
      </c>
      <c r="N7" s="80">
        <f t="shared" si="0"/>
        <v>1616</v>
      </c>
      <c r="O7" s="83">
        <f t="shared" si="0"/>
        <v>1616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38</v>
      </c>
      <c r="J8" s="119" t="s">
        <v>40</v>
      </c>
      <c r="K8" s="119" t="s">
        <v>39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41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38</v>
      </c>
      <c r="I9" s="120" t="s">
        <v>38</v>
      </c>
      <c r="J9" s="120"/>
      <c r="K9" s="120" t="s">
        <v>37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>
        <v>41432</v>
      </c>
      <c r="C11" s="29"/>
      <c r="D11" s="30" t="s">
        <v>54</v>
      </c>
      <c r="E11" s="30"/>
      <c r="F11" s="31" t="s">
        <v>55</v>
      </c>
      <c r="G11" s="95"/>
      <c r="H11" s="33">
        <f>IF($D$3="si",($G$5/$G$6*G11),IF($D$3="no",G11*$G$4,0))</f>
        <v>0</v>
      </c>
      <c r="I11" s="34"/>
      <c r="J11" s="35"/>
      <c r="K11" s="68"/>
      <c r="L11" s="68">
        <v>1616</v>
      </c>
      <c r="M11" s="38"/>
      <c r="N11" s="39">
        <f>SUM(H11:M11)</f>
        <v>1616</v>
      </c>
      <c r="O11" s="40">
        <v>1616</v>
      </c>
      <c r="P11" s="41"/>
      <c r="Q11" s="2"/>
      <c r="R11" s="74">
        <v>63.04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42</v>
      </c>
      <c r="C58" s="78"/>
      <c r="D58" s="78"/>
      <c r="E58" s="61"/>
      <c r="F58" s="61"/>
      <c r="G58" s="78" t="s">
        <v>44</v>
      </c>
      <c r="H58" s="78"/>
      <c r="I58" s="78"/>
      <c r="J58" s="61"/>
      <c r="K58" s="61"/>
      <c r="L58" s="78" t="s">
        <v>43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view="pageBreakPreview" zoomScale="50" zoomScaleSheetLayoutView="50" workbookViewId="0">
      <pane ySplit="5" topLeftCell="A6" activePane="bottomLeft" state="frozen"/>
      <selection pane="bottomLeft" activeCell="I12" sqref="I12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50</v>
      </c>
      <c r="F1" s="125"/>
      <c r="G1" s="51">
        <v>41426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303.5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27</v>
      </c>
      <c r="F3" s="125"/>
      <c r="N3" s="10" t="s">
        <v>4</v>
      </c>
      <c r="O3" s="11"/>
      <c r="P3" s="12">
        <f>+O7</f>
        <v>259.5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7</v>
      </c>
      <c r="F5" s="14"/>
      <c r="G5" s="10" t="s">
        <v>7</v>
      </c>
      <c r="H5" s="21">
        <v>1.1100000000000001</v>
      </c>
      <c r="N5" s="133" t="s">
        <v>8</v>
      </c>
      <c r="O5" s="133"/>
      <c r="P5" s="22">
        <f>P1-P2-P3-P4</f>
        <v>44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SUM(G11:G95)</f>
        <v>0</v>
      </c>
      <c r="H7" s="25">
        <f t="shared" si="0"/>
        <v>0</v>
      </c>
      <c r="I7" s="65">
        <f t="shared" si="0"/>
        <v>93</v>
      </c>
      <c r="J7" s="71">
        <f t="shared" si="0"/>
        <v>0</v>
      </c>
      <c r="K7" s="66">
        <f t="shared" si="0"/>
        <v>0</v>
      </c>
      <c r="L7" s="66">
        <f t="shared" si="0"/>
        <v>197</v>
      </c>
      <c r="M7" s="66">
        <f t="shared" si="0"/>
        <v>13.5</v>
      </c>
      <c r="N7" s="66">
        <f t="shared" si="0"/>
        <v>303.5</v>
      </c>
      <c r="O7" s="67">
        <f t="shared" si="0"/>
        <v>259.5</v>
      </c>
      <c r="P7" s="13">
        <f>+N7-SUM(I7:M7)</f>
        <v>0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38</v>
      </c>
      <c r="J8" s="119" t="s">
        <v>40</v>
      </c>
      <c r="K8" s="119" t="s">
        <v>39</v>
      </c>
      <c r="L8" s="150" t="s">
        <v>36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38</v>
      </c>
      <c r="J9" s="120"/>
      <c r="K9" s="120" t="s">
        <v>37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>
        <v>41407</v>
      </c>
      <c r="C11" s="29"/>
      <c r="D11" s="29" t="s">
        <v>46</v>
      </c>
      <c r="E11" s="69"/>
      <c r="F11" s="69" t="s">
        <v>47</v>
      </c>
      <c r="G11" s="100"/>
      <c r="H11" s="106">
        <f>IF($E$3="si",($H$5/$H$6*G11),IF($E$3="no",G11*$H$4,0))</f>
        <v>0</v>
      </c>
      <c r="I11" s="72"/>
      <c r="J11" s="72"/>
      <c r="K11" s="34"/>
      <c r="L11" s="35">
        <v>47</v>
      </c>
      <c r="M11" s="37"/>
      <c r="N11" s="39">
        <f>SUM(H11:M11)</f>
        <v>47</v>
      </c>
      <c r="O11" s="40">
        <v>47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41410</v>
      </c>
      <c r="C12" s="29"/>
      <c r="D12" s="44" t="s">
        <v>48</v>
      </c>
      <c r="E12" s="69"/>
      <c r="F12" s="69" t="s">
        <v>47</v>
      </c>
      <c r="G12" s="101"/>
      <c r="H12" s="106">
        <f t="shared" ref="H12:H59" si="1">IF($E$3="si",($H$5/$H$6*G12),IF($E$3="no",G12*$H$4,0))</f>
        <v>0</v>
      </c>
      <c r="I12" s="72">
        <v>22</v>
      </c>
      <c r="J12" s="72"/>
      <c r="K12" s="34"/>
      <c r="L12" s="35"/>
      <c r="M12" s="37"/>
      <c r="N12" s="39">
        <f>SUM(H12:M12)</f>
        <v>22</v>
      </c>
      <c r="O12" s="43"/>
      <c r="P12" s="41" t="str">
        <f t="shared" ref="P12:P67" si="2">IF($F12="Milano","X","")</f>
        <v>X</v>
      </c>
      <c r="R12" s="2"/>
    </row>
    <row r="13" spans="1:19" ht="30" customHeight="1">
      <c r="A13" s="42">
        <v>3</v>
      </c>
      <c r="B13" s="28">
        <v>41428</v>
      </c>
      <c r="C13" s="29"/>
      <c r="D13" s="29" t="s">
        <v>48</v>
      </c>
      <c r="E13" s="69"/>
      <c r="F13" s="69" t="s">
        <v>47</v>
      </c>
      <c r="G13" s="101"/>
      <c r="H13" s="106">
        <f t="shared" si="1"/>
        <v>0</v>
      </c>
      <c r="I13" s="72">
        <v>22</v>
      </c>
      <c r="J13" s="72"/>
      <c r="K13" s="34"/>
      <c r="L13" s="35"/>
      <c r="M13" s="37"/>
      <c r="N13" s="39">
        <f>SUM(H13:M13)</f>
        <v>22</v>
      </c>
      <c r="O13" s="43"/>
      <c r="P13" s="41" t="str">
        <f t="shared" si="2"/>
        <v>X</v>
      </c>
      <c r="R13" s="2"/>
    </row>
    <row r="14" spans="1:19" ht="30" customHeight="1">
      <c r="A14" s="42">
        <v>4</v>
      </c>
      <c r="B14" s="28">
        <v>41435</v>
      </c>
      <c r="C14" s="29"/>
      <c r="D14" s="29" t="s">
        <v>46</v>
      </c>
      <c r="E14" s="69"/>
      <c r="F14" s="69" t="s">
        <v>47</v>
      </c>
      <c r="G14" s="101"/>
      <c r="H14" s="106">
        <f t="shared" si="1"/>
        <v>0</v>
      </c>
      <c r="I14" s="72"/>
      <c r="J14" s="72"/>
      <c r="K14" s="34"/>
      <c r="L14" s="35">
        <v>150</v>
      </c>
      <c r="M14" s="37"/>
      <c r="N14" s="39">
        <f t="shared" ref="N14:N18" si="3">SUM(H14:M14)</f>
        <v>150</v>
      </c>
      <c r="O14" s="43">
        <v>150</v>
      </c>
      <c r="P14" s="41" t="str">
        <f t="shared" si="2"/>
        <v>X</v>
      </c>
      <c r="R14" s="2"/>
    </row>
    <row r="15" spans="1:19" ht="30" customHeight="1">
      <c r="A15" s="42">
        <v>5</v>
      </c>
      <c r="B15" s="28">
        <v>41436</v>
      </c>
      <c r="C15" s="29"/>
      <c r="D15" s="29" t="s">
        <v>48</v>
      </c>
      <c r="E15" s="69"/>
      <c r="F15" s="69" t="s">
        <v>47</v>
      </c>
      <c r="G15" s="101"/>
      <c r="H15" s="106">
        <f t="shared" si="1"/>
        <v>0</v>
      </c>
      <c r="I15" s="72">
        <v>24.5</v>
      </c>
      <c r="J15" s="72"/>
      <c r="K15" s="34"/>
      <c r="L15" s="35"/>
      <c r="M15" s="37"/>
      <c r="N15" s="39">
        <f t="shared" si="3"/>
        <v>24.5</v>
      </c>
      <c r="O15" s="43">
        <v>24.5</v>
      </c>
      <c r="P15" s="41" t="str">
        <f t="shared" si="2"/>
        <v>X</v>
      </c>
      <c r="R15" s="2"/>
    </row>
    <row r="16" spans="1:19" ht="30" customHeight="1">
      <c r="A16" s="42">
        <v>6</v>
      </c>
      <c r="B16" s="28">
        <v>41436</v>
      </c>
      <c r="C16" s="29"/>
      <c r="D16" s="29" t="s">
        <v>46</v>
      </c>
      <c r="E16" s="69"/>
      <c r="F16" s="69" t="s">
        <v>49</v>
      </c>
      <c r="G16" s="101"/>
      <c r="H16" s="106">
        <f t="shared" si="1"/>
        <v>0</v>
      </c>
      <c r="I16" s="72"/>
      <c r="J16" s="72"/>
      <c r="K16" s="34"/>
      <c r="L16" s="35"/>
      <c r="M16" s="37">
        <v>13.5</v>
      </c>
      <c r="N16" s="39">
        <f t="shared" si="3"/>
        <v>13.5</v>
      </c>
      <c r="O16" s="43">
        <v>13.5</v>
      </c>
      <c r="P16" s="41" t="str">
        <f t="shared" si="2"/>
        <v/>
      </c>
      <c r="R16" s="2"/>
    </row>
    <row r="17" spans="1:18" ht="30" customHeight="1">
      <c r="A17" s="42">
        <v>7</v>
      </c>
      <c r="B17" s="28">
        <v>41438</v>
      </c>
      <c r="C17" s="29"/>
      <c r="D17" s="29" t="s">
        <v>48</v>
      </c>
      <c r="E17" s="69"/>
      <c r="F17" s="69" t="s">
        <v>47</v>
      </c>
      <c r="G17" s="101"/>
      <c r="H17" s="106">
        <f t="shared" si="1"/>
        <v>0</v>
      </c>
      <c r="I17" s="72">
        <v>24.5</v>
      </c>
      <c r="J17" s="72"/>
      <c r="K17" s="34"/>
      <c r="L17" s="35"/>
      <c r="M17" s="37"/>
      <c r="N17" s="39">
        <f t="shared" si="3"/>
        <v>24.5</v>
      </c>
      <c r="O17" s="43">
        <v>24.5</v>
      </c>
      <c r="P17" s="41" t="str">
        <f t="shared" si="2"/>
        <v>X</v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1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67" si="4">SUM(H19:M19)</f>
        <v>0</v>
      </c>
      <c r="O19" s="43"/>
      <c r="P19" s="41" t="str">
        <f t="shared" si="2"/>
        <v/>
      </c>
      <c r="R19" s="2"/>
    </row>
    <row r="20" spans="1:18" ht="30" hidden="1" customHeight="1">
      <c r="A20" s="42">
        <v>26</v>
      </c>
      <c r="B20" s="28"/>
      <c r="C20" s="29"/>
      <c r="D20" s="44"/>
      <c r="E20" s="69"/>
      <c r="F20" s="69"/>
      <c r="G20" s="102"/>
      <c r="H20" s="72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hidden="1" customHeight="1">
      <c r="A21" s="42">
        <v>27</v>
      </c>
      <c r="B21" s="28"/>
      <c r="C21" s="29"/>
      <c r="D21" s="44"/>
      <c r="E21" s="69"/>
      <c r="F21" s="69"/>
      <c r="G21" s="102"/>
      <c r="H21" s="72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hidden="1" customHeight="1">
      <c r="A22" s="42">
        <v>28</v>
      </c>
      <c r="B22" s="28"/>
      <c r="C22" s="29"/>
      <c r="D22" s="44"/>
      <c r="E22" s="69"/>
      <c r="F22" s="69"/>
      <c r="G22" s="102"/>
      <c r="H22" s="72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hidden="1" customHeight="1">
      <c r="A23" s="42">
        <v>29</v>
      </c>
      <c r="B23" s="28"/>
      <c r="C23" s="29"/>
      <c r="D23" s="44"/>
      <c r="E23" s="69"/>
      <c r="F23" s="69"/>
      <c r="G23" s="102"/>
      <c r="H23" s="72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hidden="1" customHeight="1">
      <c r="A24" s="42">
        <v>30</v>
      </c>
      <c r="B24" s="28"/>
      <c r="C24" s="29"/>
      <c r="D24" s="44"/>
      <c r="E24" s="69"/>
      <c r="F24" s="69"/>
      <c r="G24" s="102"/>
      <c r="H24" s="72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hidden="1" customHeight="1">
      <c r="A25" s="42">
        <v>31</v>
      </c>
      <c r="B25" s="28"/>
      <c r="C25" s="29"/>
      <c r="D25" s="44"/>
      <c r="E25" s="69"/>
      <c r="F25" s="69"/>
      <c r="G25" s="102"/>
      <c r="H25" s="72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hidden="1" customHeight="1">
      <c r="A26" s="42">
        <v>32</v>
      </c>
      <c r="B26" s="28"/>
      <c r="C26" s="29"/>
      <c r="D26" s="44"/>
      <c r="E26" s="69"/>
      <c r="F26" s="69"/>
      <c r="G26" s="102"/>
      <c r="H26" s="72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hidden="1" customHeight="1">
      <c r="A27" s="42">
        <v>33</v>
      </c>
      <c r="B27" s="28"/>
      <c r="C27" s="29"/>
      <c r="D27" s="44"/>
      <c r="E27" s="69"/>
      <c r="F27" s="69"/>
      <c r="G27" s="102"/>
      <c r="H27" s="72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hidden="1" customHeight="1">
      <c r="A28" s="42">
        <v>34</v>
      </c>
      <c r="B28" s="28"/>
      <c r="C28" s="29"/>
      <c r="D28" s="44"/>
      <c r="E28" s="69"/>
      <c r="F28" s="69"/>
      <c r="G28" s="102"/>
      <c r="H28" s="72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hidden="1" customHeight="1">
      <c r="A29" s="42">
        <v>35</v>
      </c>
      <c r="B29" s="28"/>
      <c r="C29" s="29"/>
      <c r="D29" s="44"/>
      <c r="E29" s="69"/>
      <c r="F29" s="69"/>
      <c r="G29" s="102"/>
      <c r="H29" s="72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hidden="1" customHeight="1">
      <c r="A30" s="42">
        <v>36</v>
      </c>
      <c r="B30" s="28"/>
      <c r="C30" s="29"/>
      <c r="D30" s="44"/>
      <c r="E30" s="69"/>
      <c r="F30" s="69"/>
      <c r="G30" s="102"/>
      <c r="H30" s="72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hidden="1" customHeight="1">
      <c r="A31" s="42">
        <v>37</v>
      </c>
      <c r="B31" s="28"/>
      <c r="C31" s="29"/>
      <c r="D31" s="44"/>
      <c r="E31" s="69"/>
      <c r="F31" s="69"/>
      <c r="G31" s="102"/>
      <c r="H31" s="72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hidden="1" customHeight="1">
      <c r="A32" s="42">
        <v>38</v>
      </c>
      <c r="B32" s="28"/>
      <c r="C32" s="29"/>
      <c r="D32" s="44"/>
      <c r="E32" s="69"/>
      <c r="F32" s="69"/>
      <c r="G32" s="102"/>
      <c r="H32" s="72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hidden="1" customHeight="1">
      <c r="A33" s="42">
        <v>39</v>
      </c>
      <c r="B33" s="28"/>
      <c r="C33" s="29"/>
      <c r="D33" s="44"/>
      <c r="E33" s="69"/>
      <c r="F33" s="69"/>
      <c r="G33" s="102"/>
      <c r="H33" s="72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hidden="1" customHeight="1">
      <c r="A34" s="42">
        <v>40</v>
      </c>
      <c r="B34" s="28"/>
      <c r="C34" s="29"/>
      <c r="D34" s="44"/>
      <c r="E34" s="69"/>
      <c r="F34" s="69"/>
      <c r="G34" s="102"/>
      <c r="H34" s="72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30" hidden="1" customHeight="1">
      <c r="A35" s="42">
        <v>41</v>
      </c>
      <c r="B35" s="28"/>
      <c r="C35" s="29"/>
      <c r="D35" s="44"/>
      <c r="E35" s="69"/>
      <c r="F35" s="69"/>
      <c r="G35" s="102"/>
      <c r="H35" s="72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42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43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44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45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46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47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48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49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50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51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52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53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54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55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56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57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58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59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60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61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62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63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64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65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66</v>
      </c>
      <c r="B60" s="28"/>
      <c r="C60" s="29"/>
      <c r="D60" s="44"/>
      <c r="E60" s="69"/>
      <c r="F60" s="69"/>
      <c r="G60" s="102"/>
      <c r="H60" s="72">
        <f t="shared" ref="H60:H95" si="5">IF($E$3="si",($H$5/$H$6*G60),IF($E$3="no",G60*$H$4,0))</f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67</v>
      </c>
      <c r="B61" s="28"/>
      <c r="C61" s="29"/>
      <c r="D61" s="44"/>
      <c r="E61" s="69"/>
      <c r="F61" s="69"/>
      <c r="G61" s="103"/>
      <c r="H61" s="72">
        <f t="shared" si="5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68</v>
      </c>
      <c r="B62" s="28"/>
      <c r="C62" s="29"/>
      <c r="D62" s="44"/>
      <c r="E62" s="69"/>
      <c r="F62" s="69"/>
      <c r="G62" s="103"/>
      <c r="H62" s="72">
        <f t="shared" si="5"/>
        <v>0</v>
      </c>
      <c r="I62" s="72"/>
      <c r="J62" s="72"/>
      <c r="K62" s="35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69</v>
      </c>
      <c r="B63" s="47"/>
      <c r="C63" s="29"/>
      <c r="D63" s="44"/>
      <c r="E63" s="44"/>
      <c r="F63" s="70"/>
      <c r="G63" s="104"/>
      <c r="H63" s="73">
        <f t="shared" si="5"/>
        <v>0</v>
      </c>
      <c r="I63" s="73"/>
      <c r="J63" s="73"/>
      <c r="K63" s="48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70</v>
      </c>
      <c r="B64" s="47"/>
      <c r="C64" s="29"/>
      <c r="D64" s="44"/>
      <c r="E64" s="44"/>
      <c r="F64" s="70"/>
      <c r="G64" s="104"/>
      <c r="H64" s="73">
        <f t="shared" si="5"/>
        <v>0</v>
      </c>
      <c r="I64" s="73"/>
      <c r="J64" s="73"/>
      <c r="K64" s="48"/>
      <c r="L64" s="35"/>
      <c r="M64" s="37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71</v>
      </c>
      <c r="B65" s="47"/>
      <c r="C65" s="29"/>
      <c r="D65" s="44"/>
      <c r="E65" s="44"/>
      <c r="F65" s="70"/>
      <c r="G65" s="104"/>
      <c r="H65" s="73">
        <f t="shared" si="5"/>
        <v>0</v>
      </c>
      <c r="I65" s="73"/>
      <c r="J65" s="73"/>
      <c r="K65" s="48"/>
      <c r="L65" s="35"/>
      <c r="M65" s="37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72</v>
      </c>
      <c r="B66" s="47"/>
      <c r="C66" s="29"/>
      <c r="D66" s="44"/>
      <c r="E66" s="44"/>
      <c r="F66" s="70"/>
      <c r="G66" s="104"/>
      <c r="H66" s="73">
        <f t="shared" si="5"/>
        <v>0</v>
      </c>
      <c r="I66" s="73"/>
      <c r="J66" s="73"/>
      <c r="K66" s="48"/>
      <c r="L66" s="35"/>
      <c r="M66" s="37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73</v>
      </c>
      <c r="B67" s="47"/>
      <c r="C67" s="29"/>
      <c r="D67" s="44"/>
      <c r="E67" s="44"/>
      <c r="F67" s="70"/>
      <c r="G67" s="104"/>
      <c r="H67" s="73">
        <f t="shared" si="5"/>
        <v>0</v>
      </c>
      <c r="I67" s="73"/>
      <c r="J67" s="73"/>
      <c r="K67" s="48"/>
      <c r="L67" s="35"/>
      <c r="M67" s="37"/>
      <c r="N67" s="39">
        <f t="shared" si="4"/>
        <v>0</v>
      </c>
      <c r="O67" s="43"/>
      <c r="P67" s="41" t="str">
        <f t="shared" si="2"/>
        <v/>
      </c>
      <c r="R67" s="2"/>
    </row>
    <row r="68" spans="1:18" ht="30" customHeight="1">
      <c r="A68" s="42">
        <v>26</v>
      </c>
      <c r="B68" s="47"/>
      <c r="C68" s="44"/>
      <c r="D68" s="49"/>
      <c r="E68" s="45"/>
      <c r="F68" s="46"/>
      <c r="G68" s="105"/>
      <c r="H68" s="36">
        <f t="shared" si="5"/>
        <v>0</v>
      </c>
      <c r="I68" s="36"/>
      <c r="J68" s="36"/>
      <c r="K68" s="37"/>
      <c r="L68" s="37"/>
      <c r="M68" s="38"/>
      <c r="N68" s="39">
        <f t="shared" ref="N68:N70" si="6">SUM(H68:M68)</f>
        <v>0</v>
      </c>
      <c r="O68" s="43"/>
      <c r="P68" s="41" t="str">
        <f t="shared" ref="P68:P72" si="7">IF(F68="Milano","X","")</f>
        <v/>
      </c>
      <c r="R68" s="2"/>
    </row>
    <row r="69" spans="1:18" ht="30" customHeight="1">
      <c r="A69" s="42">
        <v>27</v>
      </c>
      <c r="B69" s="47"/>
      <c r="C69" s="44"/>
      <c r="D69" s="49"/>
      <c r="E69" s="45"/>
      <c r="F69" s="46"/>
      <c r="G69" s="105"/>
      <c r="H69" s="36">
        <f t="shared" si="5"/>
        <v>0</v>
      </c>
      <c r="I69" s="36"/>
      <c r="J69" s="36"/>
      <c r="K69" s="37"/>
      <c r="L69" s="37"/>
      <c r="M69" s="38"/>
      <c r="N69" s="39">
        <f t="shared" si="6"/>
        <v>0</v>
      </c>
      <c r="O69" s="43"/>
      <c r="P69" s="41" t="str">
        <f t="shared" si="7"/>
        <v/>
      </c>
      <c r="R69" s="2"/>
    </row>
    <row r="70" spans="1:18" ht="30" customHeight="1">
      <c r="A70" s="42">
        <v>28</v>
      </c>
      <c r="B70" s="47"/>
      <c r="C70" s="44"/>
      <c r="D70" s="49"/>
      <c r="E70" s="45"/>
      <c r="F70" s="46"/>
      <c r="G70" s="105"/>
      <c r="H70" s="36">
        <f t="shared" si="5"/>
        <v>0</v>
      </c>
      <c r="I70" s="36"/>
      <c r="J70" s="36"/>
      <c r="K70" s="37"/>
      <c r="L70" s="37"/>
      <c r="M70" s="38"/>
      <c r="N70" s="39">
        <f t="shared" si="6"/>
        <v>0</v>
      </c>
      <c r="O70" s="43"/>
      <c r="P70" s="41" t="str">
        <f t="shared" si="7"/>
        <v/>
      </c>
      <c r="R70" s="2"/>
    </row>
    <row r="71" spans="1:18" ht="30" customHeight="1">
      <c r="A71" s="42">
        <v>29</v>
      </c>
      <c r="B71" s="47"/>
      <c r="C71" s="44"/>
      <c r="D71" s="49"/>
      <c r="E71" s="45"/>
      <c r="F71" s="46"/>
      <c r="G71" s="105"/>
      <c r="H71" s="36">
        <f t="shared" si="5"/>
        <v>0</v>
      </c>
      <c r="I71" s="36"/>
      <c r="J71" s="36"/>
      <c r="K71" s="37"/>
      <c r="L71" s="37"/>
      <c r="M71" s="38"/>
      <c r="N71" s="39">
        <f>SUM(H71:M71)</f>
        <v>0</v>
      </c>
      <c r="O71" s="43"/>
      <c r="P71" s="41" t="str">
        <f t="shared" si="7"/>
        <v/>
      </c>
      <c r="R71" s="2"/>
    </row>
    <row r="72" spans="1:18" ht="30" customHeight="1">
      <c r="A72" s="42">
        <v>30</v>
      </c>
      <c r="B72" s="47"/>
      <c r="C72" s="44"/>
      <c r="D72" s="49"/>
      <c r="E72" s="45"/>
      <c r="F72" s="46"/>
      <c r="G72" s="105"/>
      <c r="H72" s="36">
        <f t="shared" si="5"/>
        <v>0</v>
      </c>
      <c r="I72" s="36"/>
      <c r="J72" s="36"/>
      <c r="K72" s="37"/>
      <c r="L72" s="37"/>
      <c r="M72" s="38"/>
      <c r="N72" s="39">
        <f t="shared" ref="N72" si="8">SUM(H72:M72)</f>
        <v>0</v>
      </c>
      <c r="O72" s="43"/>
      <c r="P72" s="41" t="str">
        <f t="shared" si="7"/>
        <v/>
      </c>
      <c r="R72" s="2"/>
    </row>
    <row r="73" spans="1:18" ht="30" customHeight="1">
      <c r="A73" s="42">
        <v>31</v>
      </c>
      <c r="B73" s="47"/>
      <c r="C73" s="44"/>
      <c r="D73" s="49"/>
      <c r="E73" s="45"/>
      <c r="F73" s="46"/>
      <c r="G73" s="105"/>
      <c r="H73" s="36">
        <f t="shared" si="5"/>
        <v>0</v>
      </c>
      <c r="I73" s="36"/>
      <c r="J73" s="36"/>
      <c r="K73" s="37"/>
      <c r="L73" s="37"/>
      <c r="M73" s="38"/>
      <c r="N73" s="39">
        <f t="shared" ref="N73:N95" si="9">SUM(H73:M73)</f>
        <v>0</v>
      </c>
      <c r="O73" s="43"/>
      <c r="P73" s="41" t="str">
        <f t="shared" ref="P73:P95" si="10">IF(F73="Milano","X","")</f>
        <v/>
      </c>
      <c r="R73" s="2"/>
    </row>
    <row r="74" spans="1:18" ht="30" customHeight="1">
      <c r="A74" s="42">
        <v>32</v>
      </c>
      <c r="B74" s="47"/>
      <c r="C74" s="44"/>
      <c r="D74" s="49"/>
      <c r="E74" s="45"/>
      <c r="F74" s="46"/>
      <c r="G74" s="105"/>
      <c r="H74" s="36">
        <f t="shared" si="5"/>
        <v>0</v>
      </c>
      <c r="I74" s="36"/>
      <c r="J74" s="36"/>
      <c r="K74" s="37"/>
      <c r="L74" s="37"/>
      <c r="M74" s="38"/>
      <c r="N74" s="39">
        <f t="shared" si="9"/>
        <v>0</v>
      </c>
      <c r="O74" s="43"/>
      <c r="P74" s="41" t="str">
        <f t="shared" si="10"/>
        <v/>
      </c>
      <c r="R74" s="2"/>
    </row>
    <row r="75" spans="1:18" ht="30" customHeight="1">
      <c r="A75" s="42">
        <v>33</v>
      </c>
      <c r="B75" s="47"/>
      <c r="C75" s="44"/>
      <c r="D75" s="49"/>
      <c r="E75" s="45"/>
      <c r="F75" s="46"/>
      <c r="G75" s="105"/>
      <c r="H75" s="36">
        <f t="shared" si="5"/>
        <v>0</v>
      </c>
      <c r="I75" s="36"/>
      <c r="J75" s="36"/>
      <c r="K75" s="37"/>
      <c r="L75" s="37"/>
      <c r="M75" s="38"/>
      <c r="N75" s="39">
        <f t="shared" si="9"/>
        <v>0</v>
      </c>
      <c r="O75" s="43"/>
      <c r="P75" s="41" t="str">
        <f t="shared" si="10"/>
        <v/>
      </c>
      <c r="R75" s="2"/>
    </row>
    <row r="76" spans="1:18" ht="30" customHeight="1">
      <c r="A76" s="42">
        <v>34</v>
      </c>
      <c r="B76" s="47"/>
      <c r="C76" s="44"/>
      <c r="D76" s="49"/>
      <c r="E76" s="45"/>
      <c r="F76" s="46"/>
      <c r="G76" s="105"/>
      <c r="H76" s="36">
        <f t="shared" si="5"/>
        <v>0</v>
      </c>
      <c r="I76" s="36"/>
      <c r="J76" s="36"/>
      <c r="K76" s="37"/>
      <c r="L76" s="37"/>
      <c r="M76" s="38"/>
      <c r="N76" s="39">
        <f t="shared" si="9"/>
        <v>0</v>
      </c>
      <c r="O76" s="43"/>
      <c r="P76" s="41" t="str">
        <f t="shared" si="10"/>
        <v/>
      </c>
      <c r="R76" s="2"/>
    </row>
    <row r="77" spans="1:18" ht="30" customHeight="1">
      <c r="A77" s="42">
        <v>35</v>
      </c>
      <c r="B77" s="47"/>
      <c r="C77" s="44"/>
      <c r="D77" s="49"/>
      <c r="E77" s="45"/>
      <c r="F77" s="46"/>
      <c r="G77" s="105"/>
      <c r="H77" s="36">
        <f t="shared" si="5"/>
        <v>0</v>
      </c>
      <c r="I77" s="36"/>
      <c r="J77" s="36"/>
      <c r="K77" s="37"/>
      <c r="L77" s="37"/>
      <c r="M77" s="38"/>
      <c r="N77" s="39">
        <f t="shared" si="9"/>
        <v>0</v>
      </c>
      <c r="O77" s="43"/>
      <c r="P77" s="41" t="str">
        <f t="shared" si="10"/>
        <v/>
      </c>
      <c r="R77" s="2"/>
    </row>
    <row r="78" spans="1:18" ht="30" customHeight="1">
      <c r="A78" s="42">
        <v>36</v>
      </c>
      <c r="B78" s="47"/>
      <c r="C78" s="44"/>
      <c r="D78" s="49"/>
      <c r="E78" s="45"/>
      <c r="F78" s="46"/>
      <c r="G78" s="105"/>
      <c r="H78" s="36">
        <f t="shared" si="5"/>
        <v>0</v>
      </c>
      <c r="I78" s="36"/>
      <c r="J78" s="36"/>
      <c r="K78" s="37"/>
      <c r="L78" s="37"/>
      <c r="M78" s="38"/>
      <c r="N78" s="39">
        <f t="shared" si="9"/>
        <v>0</v>
      </c>
      <c r="O78" s="43"/>
      <c r="P78" s="41" t="str">
        <f t="shared" si="10"/>
        <v/>
      </c>
      <c r="R78" s="2"/>
    </row>
    <row r="79" spans="1:18" ht="30" customHeight="1">
      <c r="A79" s="42">
        <v>37</v>
      </c>
      <c r="B79" s="47"/>
      <c r="C79" s="44"/>
      <c r="D79" s="49"/>
      <c r="E79" s="45"/>
      <c r="F79" s="46"/>
      <c r="G79" s="105"/>
      <c r="H79" s="36">
        <f t="shared" si="5"/>
        <v>0</v>
      </c>
      <c r="I79" s="36"/>
      <c r="J79" s="36"/>
      <c r="K79" s="37"/>
      <c r="L79" s="37"/>
      <c r="M79" s="38"/>
      <c r="N79" s="39">
        <f t="shared" si="9"/>
        <v>0</v>
      </c>
      <c r="O79" s="43"/>
      <c r="P79" s="41" t="str">
        <f t="shared" si="10"/>
        <v/>
      </c>
      <c r="R79" s="2"/>
    </row>
    <row r="80" spans="1:18" ht="30" customHeight="1">
      <c r="A80" s="42">
        <v>38</v>
      </c>
      <c r="B80" s="47"/>
      <c r="C80" s="44"/>
      <c r="D80" s="49"/>
      <c r="E80" s="45"/>
      <c r="F80" s="46"/>
      <c r="G80" s="105"/>
      <c r="H80" s="36">
        <f t="shared" si="5"/>
        <v>0</v>
      </c>
      <c r="I80" s="36"/>
      <c r="J80" s="36"/>
      <c r="K80" s="37"/>
      <c r="L80" s="37"/>
      <c r="M80" s="38"/>
      <c r="N80" s="39">
        <f t="shared" si="9"/>
        <v>0</v>
      </c>
      <c r="O80" s="43"/>
      <c r="P80" s="41" t="str">
        <f t="shared" si="10"/>
        <v/>
      </c>
      <c r="R80" s="2"/>
    </row>
    <row r="81" spans="1:18" ht="30" customHeight="1">
      <c r="A81" s="42">
        <v>39</v>
      </c>
      <c r="B81" s="47"/>
      <c r="C81" s="44"/>
      <c r="D81" s="49"/>
      <c r="E81" s="45"/>
      <c r="F81" s="46"/>
      <c r="G81" s="105"/>
      <c r="H81" s="36">
        <f t="shared" si="5"/>
        <v>0</v>
      </c>
      <c r="I81" s="36"/>
      <c r="J81" s="36"/>
      <c r="K81" s="37"/>
      <c r="L81" s="37"/>
      <c r="M81" s="38"/>
      <c r="N81" s="39">
        <f t="shared" si="9"/>
        <v>0</v>
      </c>
      <c r="O81" s="43"/>
      <c r="P81" s="41" t="str">
        <f t="shared" si="10"/>
        <v/>
      </c>
      <c r="R81" s="2"/>
    </row>
    <row r="82" spans="1:18" ht="30" customHeight="1">
      <c r="A82" s="42">
        <v>40</v>
      </c>
      <c r="B82" s="47"/>
      <c r="C82" s="44"/>
      <c r="D82" s="49"/>
      <c r="E82" s="45"/>
      <c r="F82" s="46"/>
      <c r="G82" s="105"/>
      <c r="H82" s="36">
        <f t="shared" si="5"/>
        <v>0</v>
      </c>
      <c r="I82" s="36"/>
      <c r="J82" s="36"/>
      <c r="K82" s="37"/>
      <c r="L82" s="37"/>
      <c r="M82" s="38"/>
      <c r="N82" s="39">
        <f t="shared" si="9"/>
        <v>0</v>
      </c>
      <c r="O82" s="43"/>
      <c r="P82" s="41" t="str">
        <f t="shared" si="10"/>
        <v/>
      </c>
      <c r="R82" s="2"/>
    </row>
    <row r="83" spans="1:18" ht="30" customHeight="1">
      <c r="A83" s="42">
        <v>41</v>
      </c>
      <c r="B83" s="47"/>
      <c r="C83" s="44"/>
      <c r="D83" s="49"/>
      <c r="E83" s="45"/>
      <c r="F83" s="46"/>
      <c r="G83" s="105"/>
      <c r="H83" s="36">
        <f t="shared" si="5"/>
        <v>0</v>
      </c>
      <c r="I83" s="36"/>
      <c r="J83" s="36"/>
      <c r="K83" s="37"/>
      <c r="L83" s="37"/>
      <c r="M83" s="38"/>
      <c r="N83" s="39">
        <f t="shared" si="9"/>
        <v>0</v>
      </c>
      <c r="O83" s="43"/>
      <c r="P83" s="41" t="str">
        <f t="shared" si="10"/>
        <v/>
      </c>
      <c r="R83" s="2"/>
    </row>
    <row r="84" spans="1:18" ht="30" customHeight="1">
      <c r="A84" s="42">
        <v>42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si="9"/>
        <v>0</v>
      </c>
      <c r="O84" s="43"/>
      <c r="P84" s="41" t="str">
        <f t="shared" si="10"/>
        <v/>
      </c>
      <c r="R84" s="2"/>
    </row>
    <row r="85" spans="1:18" ht="30" customHeight="1">
      <c r="A85" s="42">
        <v>43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9"/>
        <v>0</v>
      </c>
      <c r="O85" s="43"/>
      <c r="P85" s="41" t="str">
        <f t="shared" si="10"/>
        <v/>
      </c>
      <c r="R85" s="2"/>
    </row>
    <row r="86" spans="1:18" ht="30" customHeight="1">
      <c r="A86" s="42">
        <v>44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9"/>
        <v>0</v>
      </c>
      <c r="O86" s="43"/>
      <c r="P86" s="41" t="str">
        <f t="shared" si="10"/>
        <v/>
      </c>
      <c r="R86" s="2"/>
    </row>
    <row r="87" spans="1:18" ht="30" customHeight="1">
      <c r="A87" s="42">
        <v>45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 t="shared" si="9"/>
        <v>0</v>
      </c>
      <c r="O87" s="43"/>
      <c r="P87" s="41" t="str">
        <f t="shared" si="10"/>
        <v/>
      </c>
      <c r="R87" s="2"/>
    </row>
    <row r="88" spans="1:18" ht="30" customHeight="1">
      <c r="A88" s="42">
        <v>46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si="9"/>
        <v>0</v>
      </c>
      <c r="O88" s="43"/>
      <c r="P88" s="41" t="str">
        <f t="shared" si="10"/>
        <v/>
      </c>
      <c r="R88" s="2"/>
    </row>
    <row r="89" spans="1:18" ht="30" customHeight="1">
      <c r="A89" s="42">
        <v>47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si="9"/>
        <v>0</v>
      </c>
      <c r="O89" s="43"/>
      <c r="P89" s="41" t="str">
        <f t="shared" si="10"/>
        <v/>
      </c>
      <c r="R89" s="2"/>
    </row>
    <row r="90" spans="1:18" ht="30" customHeight="1">
      <c r="A90" s="42">
        <v>48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49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50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51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52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53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7" spans="1:17">
      <c r="A97" s="60"/>
      <c r="B97" s="61"/>
      <c r="C97" s="61"/>
      <c r="D97" s="61"/>
      <c r="E97" s="61"/>
      <c r="F97" s="61"/>
      <c r="G97" s="61"/>
      <c r="H97" s="61"/>
      <c r="I97" s="61"/>
      <c r="J97" s="107"/>
      <c r="K97" s="107"/>
      <c r="L97" s="61"/>
      <c r="M97" s="61"/>
      <c r="N97" s="61"/>
      <c r="O97" s="61"/>
      <c r="P97" s="107"/>
      <c r="Q97" s="3"/>
    </row>
    <row r="98" spans="1:17">
      <c r="A98" s="84"/>
      <c r="B98" s="85"/>
      <c r="C98" s="86"/>
      <c r="D98" s="87"/>
      <c r="E98" s="87"/>
      <c r="F98" s="88"/>
      <c r="G98" s="89"/>
      <c r="H98" s="90"/>
      <c r="I98" s="91"/>
      <c r="J98" s="107"/>
      <c r="K98" s="107"/>
      <c r="L98" s="91"/>
      <c r="M98" s="91"/>
      <c r="N98" s="92"/>
      <c r="O98" s="93"/>
      <c r="P98" s="107"/>
      <c r="Q98" s="3"/>
    </row>
    <row r="99" spans="1:17">
      <c r="A99" s="60"/>
      <c r="B99" s="78" t="s">
        <v>42</v>
      </c>
      <c r="C99" s="78"/>
      <c r="D99" s="78"/>
      <c r="E99" s="61"/>
      <c r="F99" s="61"/>
      <c r="G99" s="78" t="s">
        <v>44</v>
      </c>
      <c r="H99" s="78"/>
      <c r="I99" s="78"/>
      <c r="J99" s="107"/>
      <c r="K99" s="107"/>
      <c r="L99" s="78" t="s">
        <v>43</v>
      </c>
      <c r="M99" s="78"/>
      <c r="N99" s="78"/>
      <c r="O99" s="61"/>
      <c r="P99" s="107"/>
      <c r="Q99" s="3"/>
    </row>
    <row r="100" spans="1:17">
      <c r="A100" s="60"/>
      <c r="B100" s="61"/>
      <c r="C100" s="61"/>
      <c r="D100" s="61"/>
      <c r="E100" s="61"/>
      <c r="F100" s="61"/>
      <c r="G100" s="61"/>
      <c r="H100" s="61"/>
      <c r="I100" s="61"/>
      <c r="J100" s="107"/>
      <c r="K100" s="107"/>
      <c r="L100" s="61"/>
      <c r="M100" s="61"/>
      <c r="N100" s="61"/>
      <c r="O100" s="61"/>
      <c r="P100" s="107"/>
      <c r="Q100" s="3"/>
    </row>
    <row r="101" spans="1:17">
      <c r="A101" s="60"/>
      <c r="B101" s="61"/>
      <c r="C101" s="61"/>
      <c r="D101" s="61"/>
      <c r="E101" s="61"/>
      <c r="F101" s="61"/>
      <c r="G101" s="61"/>
      <c r="H101" s="61"/>
      <c r="I101" s="61"/>
      <c r="J101" s="107"/>
      <c r="K101" s="107"/>
      <c r="L101" s="61"/>
      <c r="M101" s="61"/>
      <c r="N101" s="61"/>
      <c r="O101" s="61"/>
      <c r="P101" s="107"/>
      <c r="Q101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8 N11:N95">
      <formula1>0</formula1>
      <formula2>0</formula2>
    </dataValidation>
    <dataValidation type="decimal" operator="greaterThanOrEqual" allowBlank="1" showErrorMessage="1" errorTitle="Valore" error="Inserire un numero maggiore o uguale a 0 (zero)!" sqref="H98:M98 L11:M67 K17:K67 H12:J67 H11:K11 H68:M95">
      <formula1>0</formula1>
      <formula2>0</formula2>
    </dataValidation>
    <dataValidation type="textLength" operator="greaterThan" allowBlank="1" showErrorMessage="1" sqref="D98:E98 F19:F61 D68:E95 E63:F67">
      <formula1>1</formula1>
      <formula2>0</formula2>
    </dataValidation>
    <dataValidation type="textLength" operator="greaterThan" sqref="F98 G19:G60 F68:F95 G63:G67">
      <formula1>1</formula1>
      <formula2>0</formula2>
    </dataValidation>
    <dataValidation type="date" operator="greaterThanOrEqual" showErrorMessage="1" errorTitle="Data" error="Inserire una data superiore al 1/11/2000" sqref="B98 B63:B95 B11:B12 C12">
      <formula1>36831</formula1>
      <formula2>0</formula2>
    </dataValidation>
    <dataValidation type="textLength" operator="greaterThan" allowBlank="1" sqref="C98 C68:C95 D63:D67 D61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2013-07-05T14:48:41Z</cp:lastPrinted>
  <dcterms:created xsi:type="dcterms:W3CDTF">2007-03-06T14:42:56Z</dcterms:created>
  <dcterms:modified xsi:type="dcterms:W3CDTF">2013-07-09T11:59:17Z</dcterms:modified>
</cp:coreProperties>
</file>