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5765" yWindow="0" windowWidth="25440" windowHeight="15990" tabRatio="433"/>
  </bookViews>
  <sheets>
    <sheet name="Expense SGD" sheetId="1" r:id="rId1"/>
  </sheets>
  <definedNames>
    <definedName name="_xlnm.Print_Area" localSheetId="0">'Expense SGD'!$A$1:$S$99</definedName>
    <definedName name="_xlnm.Print_Titles" localSheetId="0">'Expense SGD'!$7:$10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" i="1"/>
  <c r="Q3"/>
  <c r="Q5"/>
  <c r="H21"/>
  <c r="N21"/>
  <c r="H11"/>
  <c r="H12"/>
  <c r="H13"/>
  <c r="H14"/>
  <c r="H15"/>
  <c r="H16"/>
  <c r="H17"/>
  <c r="H18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7"/>
  <c r="I7"/>
  <c r="J7"/>
  <c r="K7"/>
  <c r="L7"/>
  <c r="M7"/>
  <c r="P1"/>
  <c r="O7"/>
  <c r="P3"/>
  <c r="P5"/>
  <c r="N11"/>
  <c r="N13"/>
  <c r="G7"/>
  <c r="N93"/>
  <c r="N92"/>
  <c r="N91"/>
  <c r="N90"/>
  <c r="N89"/>
  <c r="N88"/>
  <c r="N87"/>
  <c r="N86"/>
  <c r="N85"/>
  <c r="N84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0"/>
  <c r="N19"/>
  <c r="N16"/>
  <c r="N15"/>
  <c r="N12"/>
  <c r="N18"/>
  <c r="N17"/>
  <c r="N14"/>
  <c r="N73"/>
  <c r="N7"/>
  <c r="M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<sst xmlns="http://schemas.openxmlformats.org/spreadsheetml/2006/main" count="73" uniqueCount="49">
  <si>
    <t>KM</t>
  </si>
  <si>
    <t>Check</t>
  </si>
  <si>
    <t>VARIE (Taxi / BUS / VARIE)</t>
  </si>
  <si>
    <t>SPESE AUTO (PARK / AUTOSTRADA / ECC)</t>
  </si>
  <si>
    <t>Sales Manager</t>
  </si>
  <si>
    <t>Company car</t>
  </si>
  <si>
    <t>No. Attached documents:</t>
  </si>
  <si>
    <t>DATE</t>
  </si>
  <si>
    <t>MONTH TOTAL AMOUNT</t>
  </si>
  <si>
    <t>Address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</si>
  <si>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</si>
  <si>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</si>
  <si>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</si>
  <si>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</si>
  <si>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</si>
  <si>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</si>
  <si>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</si>
  <si>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</si>
  <si>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</si>
  <si>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</si>
  <si>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yes</t>
  </si>
  <si>
    <t>PROJECT/EVENT</t>
  </si>
  <si>
    <t>Fiscal Receipt</t>
  </si>
  <si>
    <t>Cost per KM</t>
  </si>
  <si>
    <t>Credit Card payments</t>
  </si>
  <si>
    <t>Cash advance</t>
  </si>
  <si>
    <t>TOTAL REFUND</t>
  </si>
  <si>
    <t>Name&amp;Surname</t>
  </si>
  <si>
    <t>Sign</t>
  </si>
  <si>
    <t xml:space="preserve">Administration </t>
  </si>
  <si>
    <t>CFO</t>
  </si>
  <si>
    <t>EXPENSES</t>
  </si>
  <si>
    <t>(value SGD )</t>
  </si>
  <si>
    <t>City
(City where the expense has been done)</t>
  </si>
  <si>
    <t>Fuel cost (company car)</t>
  </si>
  <si>
    <t>Car waste (company car)</t>
  </si>
  <si>
    <t>Daniele Milan</t>
  </si>
  <si>
    <t>Giancarlo Russo</t>
  </si>
  <si>
    <t>Maggio</t>
  </si>
  <si>
    <t>05_01</t>
  </si>
  <si>
    <t>Singapore Office</t>
  </si>
  <si>
    <t>Taxi</t>
  </si>
  <si>
    <t>Singapore</t>
  </si>
  <si>
    <t>Prelievo contanti</t>
  </si>
  <si>
    <t>Calze</t>
  </si>
  <si>
    <t>Pranzo</t>
  </si>
  <si>
    <t>Cena</t>
  </si>
  <si>
    <t>Restituzione contanti</t>
  </si>
  <si>
    <t>EURO</t>
  </si>
</sst>
</file>

<file path=xl/styles.xml><?xml version="1.0" encoding="utf-8"?>
<styleSheet xmlns="http://schemas.openxmlformats.org/spreadsheetml/2006/main">
  <numFmts count="9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</numFmts>
  <fonts count="13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ck">
        <color indexed="8"/>
      </right>
      <top style="thin">
        <color auto="1"/>
      </top>
      <bottom/>
      <diagonal/>
    </border>
    <border>
      <left style="thin">
        <color auto="1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</borders>
  <cellStyleXfs count="20">
    <xf numFmtId="0" fontId="0" fillId="0" borderId="0"/>
    <xf numFmtId="164" fontId="6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8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48" xfId="0" applyNumberFormat="1" applyFont="1" applyFill="1" applyBorder="1" applyAlignment="1" applyProtection="1">
      <alignment horizontal="right" vertical="center"/>
    </xf>
    <xf numFmtId="168" fontId="1" fillId="2" borderId="49" xfId="0" applyNumberFormat="1" applyFont="1" applyFill="1" applyBorder="1" applyAlignment="1" applyProtection="1">
      <alignment horizontal="right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2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5" xfId="0" applyNumberFormat="1" applyFont="1" applyBorder="1" applyAlignment="1" applyProtection="1">
      <alignment horizontal="right" vertical="center"/>
    </xf>
    <xf numFmtId="0" fontId="1" fillId="9" borderId="53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38" fontId="1" fillId="0" borderId="22" xfId="0" applyNumberFormat="1" applyFont="1" applyBorder="1" applyAlignment="1" applyProtection="1">
      <alignment horizontal="center" vertical="center"/>
      <protection locked="0"/>
    </xf>
    <xf numFmtId="171" fontId="1" fillId="0" borderId="51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0" fontId="2" fillId="0" borderId="5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55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72" fontId="2" fillId="0" borderId="0" xfId="0" applyNumberFormat="1" applyFont="1" applyAlignment="1" applyProtection="1">
      <alignment vertical="center"/>
    </xf>
    <xf numFmtId="172" fontId="2" fillId="0" borderId="0" xfId="0" applyNumberFormat="1" applyFont="1" applyBorder="1" applyAlignment="1" applyProtection="1">
      <alignment vertical="center"/>
    </xf>
  </cellXfs>
  <cellStyles count="2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S99"/>
  <sheetViews>
    <sheetView tabSelected="1" view="pageBreakPreview" zoomScale="50" zoomScaleSheetLayoutView="50" workbookViewId="0">
      <pane ySplit="5" topLeftCell="A6" activePane="bottomLeft" state="frozen"/>
      <selection pane="bottomLeft" activeCell="A129" sqref="A94:XFD129"/>
    </sheetView>
  </sheetViews>
  <sheetFormatPr defaultColWidth="8.85546875" defaultRowHeight="18.75"/>
  <cols>
    <col min="1" max="1" width="6.7109375" style="1" customWidth="1"/>
    <col min="2" max="2" width="19.42578125" style="2" customWidth="1"/>
    <col min="3" max="3" width="27.28515625" style="2" customWidth="1"/>
    <col min="4" max="4" width="36" style="2" customWidth="1"/>
    <col min="5" max="5" width="28.7109375" style="2" customWidth="1"/>
    <col min="6" max="6" width="39.42578125" style="2" customWidth="1"/>
    <col min="7" max="7" width="30.42578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42578125" style="2" customWidth="1"/>
    <col min="14" max="17" width="19.85546875" style="2" customWidth="1"/>
    <col min="18" max="18" width="19.85546875" style="3" customWidth="1"/>
    <col min="19" max="19" width="8.42578125" style="2" customWidth="1"/>
    <col min="20" max="16384" width="8.85546875" style="2"/>
  </cols>
  <sheetData>
    <row r="1" spans="1:19" s="8" customFormat="1" ht="35.25" customHeight="1">
      <c r="A1" s="4"/>
      <c r="B1" s="103" t="s">
        <v>27</v>
      </c>
      <c r="C1" s="103"/>
      <c r="D1" s="103"/>
      <c r="E1" s="104" t="s">
        <v>36</v>
      </c>
      <c r="F1" s="104"/>
      <c r="G1" s="46" t="s">
        <v>38</v>
      </c>
      <c r="H1" s="45" t="s">
        <v>39</v>
      </c>
      <c r="L1" s="8" t="s">
        <v>1</v>
      </c>
      <c r="M1" s="3">
        <f>+P1-N7</f>
        <v>0</v>
      </c>
      <c r="N1" s="5" t="s">
        <v>18</v>
      </c>
      <c r="O1" s="6"/>
      <c r="P1" s="7">
        <f>SUM(H7:M7)</f>
        <v>381.36</v>
      </c>
      <c r="Q1" s="116">
        <f>SUM(P11:P12,P14:P21)</f>
        <v>237.37</v>
      </c>
    </row>
    <row r="2" spans="1:19" s="8" customFormat="1" ht="35.25" customHeight="1">
      <c r="A2" s="4"/>
      <c r="B2" s="105" t="s">
        <v>4</v>
      </c>
      <c r="C2" s="105"/>
      <c r="D2" s="105"/>
      <c r="E2" s="104" t="s">
        <v>37</v>
      </c>
      <c r="F2" s="104"/>
      <c r="G2" s="9"/>
      <c r="H2" s="9"/>
      <c r="N2" s="10" t="s">
        <v>25</v>
      </c>
      <c r="O2" s="11"/>
      <c r="P2" s="12"/>
      <c r="Q2" s="116"/>
    </row>
    <row r="3" spans="1:19" s="8" customFormat="1" ht="35.25" customHeight="1">
      <c r="A3" s="4"/>
      <c r="B3" s="105" t="s">
        <v>5</v>
      </c>
      <c r="C3" s="105"/>
      <c r="D3" s="105"/>
      <c r="E3" s="104" t="s">
        <v>20</v>
      </c>
      <c r="F3" s="104"/>
      <c r="N3" s="10" t="s">
        <v>24</v>
      </c>
      <c r="O3" s="11"/>
      <c r="P3" s="12">
        <f>+O7</f>
        <v>399.27</v>
      </c>
      <c r="Q3" s="117">
        <f>SUM(P11:P13,P18)</f>
        <v>248.59</v>
      </c>
      <c r="R3" s="14"/>
    </row>
    <row r="4" spans="1:19" s="8" customFormat="1" ht="35.25" customHeight="1" thickBot="1">
      <c r="A4" s="4"/>
      <c r="E4" s="14"/>
      <c r="F4" s="14"/>
      <c r="G4" s="10" t="s">
        <v>23</v>
      </c>
      <c r="H4" s="21">
        <v>1</v>
      </c>
      <c r="I4" s="15"/>
      <c r="J4" s="15"/>
      <c r="K4" s="15"/>
      <c r="L4" s="2"/>
      <c r="M4" s="2"/>
      <c r="N4" s="16"/>
      <c r="O4" s="17"/>
      <c r="P4" s="18"/>
      <c r="Q4" s="117"/>
      <c r="R4" s="14"/>
    </row>
    <row r="5" spans="1:19" s="8" customFormat="1" ht="46.5" customHeight="1" thickTop="1" thickBot="1">
      <c r="A5" s="4"/>
      <c r="B5" s="19" t="s">
        <v>6</v>
      </c>
      <c r="C5" s="54"/>
      <c r="D5" s="20"/>
      <c r="E5" s="51">
        <v>9</v>
      </c>
      <c r="F5" s="14"/>
      <c r="G5" s="83" t="s">
        <v>34</v>
      </c>
      <c r="H5" s="21">
        <v>1.1100000000000001</v>
      </c>
      <c r="N5" s="108" t="s">
        <v>26</v>
      </c>
      <c r="O5" s="108"/>
      <c r="P5" s="22">
        <f>P1-P2-P3</f>
        <v>-17.909999999999968</v>
      </c>
      <c r="Q5" s="117">
        <f>Q1-Q3</f>
        <v>-11.219999999999999</v>
      </c>
      <c r="R5" s="14"/>
    </row>
    <row r="6" spans="1:19" s="8" customFormat="1" ht="43.5" customHeight="1" thickTop="1" thickBot="1">
      <c r="A6" s="4"/>
      <c r="B6" s="23" t="s">
        <v>32</v>
      </c>
      <c r="C6" s="23"/>
      <c r="D6" s="23"/>
      <c r="E6" s="14"/>
      <c r="F6" s="14"/>
      <c r="G6" s="83" t="s">
        <v>35</v>
      </c>
      <c r="H6" s="24">
        <v>11.11</v>
      </c>
      <c r="R6" s="13"/>
      <c r="S6" s="14"/>
    </row>
    <row r="7" spans="1:19" s="8" customFormat="1" ht="27" customHeight="1" thickBot="1">
      <c r="A7" s="47"/>
      <c r="B7" s="48"/>
      <c r="C7" s="48"/>
      <c r="D7" s="49" t="s">
        <v>31</v>
      </c>
      <c r="E7" s="111" t="s">
        <v>8</v>
      </c>
      <c r="F7" s="112"/>
      <c r="G7" s="25">
        <f>SUM(G11:G93)</f>
        <v>0</v>
      </c>
      <c r="H7" s="25">
        <f>SUM(H11:H93)</f>
        <v>0</v>
      </c>
      <c r="I7" s="56">
        <f>SUM(I11:I93)</f>
        <v>0</v>
      </c>
      <c r="J7" s="61">
        <f>SUM(J11:J93)</f>
        <v>54.48</v>
      </c>
      <c r="K7" s="57">
        <f>SUM(K11:K93)</f>
        <v>46.9</v>
      </c>
      <c r="L7" s="57">
        <f>SUM(L11:L93)</f>
        <v>8.99</v>
      </c>
      <c r="M7" s="57">
        <f>SUM(M11:M93)</f>
        <v>270.99</v>
      </c>
      <c r="N7" s="57">
        <f>SUM(N11:N93)</f>
        <v>381.36</v>
      </c>
      <c r="O7" s="58">
        <f>SUM(O11:O93)</f>
        <v>399.27</v>
      </c>
      <c r="P7" s="13"/>
    </row>
    <row r="8" spans="1:19" ht="36" customHeight="1" thickTop="1" thickBot="1">
      <c r="A8" s="91"/>
      <c r="B8" s="55"/>
      <c r="C8" s="93" t="s">
        <v>21</v>
      </c>
      <c r="D8" s="96" t="s">
        <v>13</v>
      </c>
      <c r="E8" s="97" t="s">
        <v>9</v>
      </c>
      <c r="F8" s="98" t="s">
        <v>33</v>
      </c>
      <c r="G8" s="87" t="s">
        <v>10</v>
      </c>
      <c r="H8" s="88" t="s">
        <v>11</v>
      </c>
      <c r="I8" s="101" t="s">
        <v>12</v>
      </c>
      <c r="J8" s="101" t="s">
        <v>14</v>
      </c>
      <c r="K8" s="101" t="s">
        <v>15</v>
      </c>
      <c r="L8" s="109" t="s">
        <v>16</v>
      </c>
      <c r="M8" s="110"/>
      <c r="N8" s="113" t="s">
        <v>18</v>
      </c>
      <c r="O8" s="99" t="s">
        <v>19</v>
      </c>
      <c r="R8" s="2"/>
    </row>
    <row r="9" spans="1:19" ht="36" customHeight="1" thickTop="1" thickBot="1">
      <c r="A9" s="92"/>
      <c r="B9" s="55" t="s">
        <v>7</v>
      </c>
      <c r="C9" s="94"/>
      <c r="D9" s="97"/>
      <c r="E9" s="97"/>
      <c r="F9" s="98"/>
      <c r="G9" s="87"/>
      <c r="H9" s="89"/>
      <c r="I9" s="102" t="s">
        <v>3</v>
      </c>
      <c r="J9" s="102"/>
      <c r="K9" s="102" t="s">
        <v>2</v>
      </c>
      <c r="L9" s="101" t="s">
        <v>17</v>
      </c>
      <c r="M9" s="106" t="s">
        <v>22</v>
      </c>
      <c r="N9" s="114"/>
      <c r="O9" s="100"/>
      <c r="P9" s="115" t="s">
        <v>48</v>
      </c>
      <c r="R9" s="2"/>
    </row>
    <row r="10" spans="1:19" ht="37.5" customHeight="1" thickTop="1" thickBot="1">
      <c r="A10" s="92"/>
      <c r="B10" s="50"/>
      <c r="C10" s="95"/>
      <c r="D10" s="97"/>
      <c r="E10" s="97"/>
      <c r="F10" s="98"/>
      <c r="G10" s="26" t="s">
        <v>0</v>
      </c>
      <c r="H10" s="90"/>
      <c r="I10" s="102"/>
      <c r="J10" s="102"/>
      <c r="K10" s="102"/>
      <c r="L10" s="102"/>
      <c r="M10" s="107"/>
      <c r="N10" s="114"/>
      <c r="O10" s="100"/>
      <c r="R10" s="2"/>
    </row>
    <row r="11" spans="1:19" ht="30" customHeight="1" thickTop="1">
      <c r="A11" s="27">
        <v>1</v>
      </c>
      <c r="B11" s="42">
        <v>41397</v>
      </c>
      <c r="C11" s="29" t="s">
        <v>40</v>
      </c>
      <c r="D11" s="29" t="s">
        <v>41</v>
      </c>
      <c r="E11" s="59"/>
      <c r="F11" s="59" t="s">
        <v>42</v>
      </c>
      <c r="G11" s="75"/>
      <c r="H11" s="81">
        <f>IF($E$3="si",($H$5/$H$6*G11),IF($E$3="no",G11*$H$4,0))</f>
        <v>0</v>
      </c>
      <c r="I11" s="62"/>
      <c r="J11" s="62">
        <v>13.23</v>
      </c>
      <c r="K11" s="30"/>
      <c r="L11" s="31"/>
      <c r="M11" s="33"/>
      <c r="N11" s="35">
        <f>SUM(H11:M11)</f>
        <v>13.23</v>
      </c>
      <c r="O11" s="36">
        <v>13.23</v>
      </c>
      <c r="P11" s="84">
        <v>8.2200000000000006</v>
      </c>
      <c r="R11" s="2"/>
    </row>
    <row r="12" spans="1:19" ht="30" customHeight="1">
      <c r="A12" s="37">
        <v>2</v>
      </c>
      <c r="B12" s="42">
        <v>41401</v>
      </c>
      <c r="C12" s="29" t="s">
        <v>40</v>
      </c>
      <c r="D12" s="39" t="s">
        <v>41</v>
      </c>
      <c r="E12" s="59"/>
      <c r="F12" s="59" t="s">
        <v>42</v>
      </c>
      <c r="G12" s="76"/>
      <c r="H12" s="81">
        <f>IF($E$3="si",($H$5/$H$6*G12),IF($E$3="no",G12*$H$4,0))</f>
        <v>0</v>
      </c>
      <c r="I12" s="62"/>
      <c r="J12" s="62">
        <v>15.05</v>
      </c>
      <c r="K12" s="30"/>
      <c r="L12" s="31"/>
      <c r="M12" s="33"/>
      <c r="N12" s="35">
        <f>SUM(H12:M12)</f>
        <v>15.05</v>
      </c>
      <c r="O12" s="38">
        <v>15.05</v>
      </c>
      <c r="P12" s="84">
        <v>9.36</v>
      </c>
      <c r="R12" s="2"/>
    </row>
    <row r="13" spans="1:19" ht="30" customHeight="1">
      <c r="A13" s="37">
        <v>3</v>
      </c>
      <c r="B13" s="28">
        <v>41402</v>
      </c>
      <c r="C13" s="29" t="s">
        <v>40</v>
      </c>
      <c r="D13" s="29" t="s">
        <v>43</v>
      </c>
      <c r="E13" s="59"/>
      <c r="F13" s="59" t="s">
        <v>42</v>
      </c>
      <c r="G13" s="76"/>
      <c r="H13" s="81">
        <f t="shared" ref="H13:H75" si="0">IF($E$3="si",($H$5/$H$6*G13),IF($E$3="no",G13*$H$4,0))</f>
        <v>0</v>
      </c>
      <c r="I13" s="62"/>
      <c r="J13" s="62"/>
      <c r="K13" s="30"/>
      <c r="L13" s="31"/>
      <c r="M13" s="33"/>
      <c r="N13" s="35">
        <f>SUM(H13:M13)</f>
        <v>0</v>
      </c>
      <c r="O13" s="38">
        <v>100</v>
      </c>
      <c r="P13" s="84">
        <v>62.11</v>
      </c>
      <c r="R13" s="2"/>
    </row>
    <row r="14" spans="1:19" ht="30" customHeight="1">
      <c r="A14" s="37">
        <v>4</v>
      </c>
      <c r="B14" s="28">
        <v>41402</v>
      </c>
      <c r="C14" s="29" t="s">
        <v>40</v>
      </c>
      <c r="D14" s="29" t="s">
        <v>44</v>
      </c>
      <c r="E14" s="59"/>
      <c r="F14" s="59" t="s">
        <v>42</v>
      </c>
      <c r="G14" s="76"/>
      <c r="H14" s="81">
        <f t="shared" si="0"/>
        <v>0</v>
      </c>
      <c r="I14" s="62"/>
      <c r="J14" s="62"/>
      <c r="K14" s="30">
        <v>7.9</v>
      </c>
      <c r="L14" s="31"/>
      <c r="M14" s="33"/>
      <c r="N14" s="35">
        <f t="shared" ref="N14:N18" si="1">SUM(H14:M14)</f>
        <v>7.9</v>
      </c>
      <c r="O14" s="38"/>
      <c r="P14" s="84">
        <v>4.9000000000000004</v>
      </c>
      <c r="R14" s="2"/>
    </row>
    <row r="15" spans="1:19" ht="30" customHeight="1">
      <c r="A15" s="37">
        <v>5</v>
      </c>
      <c r="B15" s="28">
        <v>41402</v>
      </c>
      <c r="C15" s="29" t="s">
        <v>40</v>
      </c>
      <c r="D15" s="29" t="s">
        <v>45</v>
      </c>
      <c r="E15" s="59"/>
      <c r="F15" s="59" t="s">
        <v>42</v>
      </c>
      <c r="G15" s="76"/>
      <c r="H15" s="81">
        <f t="shared" si="0"/>
        <v>0</v>
      </c>
      <c r="I15" s="62"/>
      <c r="J15" s="62"/>
      <c r="K15" s="30"/>
      <c r="L15" s="31">
        <v>8.99</v>
      </c>
      <c r="M15" s="33"/>
      <c r="N15" s="35">
        <f t="shared" si="1"/>
        <v>8.99</v>
      </c>
      <c r="O15" s="38"/>
      <c r="P15" s="84">
        <v>5.58</v>
      </c>
      <c r="R15" s="2"/>
    </row>
    <row r="16" spans="1:19" ht="30" customHeight="1">
      <c r="A16" s="37">
        <v>6</v>
      </c>
      <c r="B16" s="28">
        <v>41402</v>
      </c>
      <c r="C16" s="29" t="s">
        <v>40</v>
      </c>
      <c r="D16" s="29" t="s">
        <v>41</v>
      </c>
      <c r="E16" s="59"/>
      <c r="F16" s="59" t="s">
        <v>42</v>
      </c>
      <c r="G16" s="76"/>
      <c r="H16" s="81">
        <f t="shared" si="0"/>
        <v>0</v>
      </c>
      <c r="I16" s="62"/>
      <c r="J16" s="62">
        <v>9.1999999999999993</v>
      </c>
      <c r="K16" s="30"/>
      <c r="L16" s="31"/>
      <c r="M16" s="33"/>
      <c r="N16" s="35">
        <f t="shared" si="1"/>
        <v>9.1999999999999993</v>
      </c>
      <c r="O16" s="38"/>
      <c r="P16" s="84">
        <v>5.71</v>
      </c>
      <c r="R16" s="2"/>
    </row>
    <row r="17" spans="1:18" ht="30" customHeight="1">
      <c r="A17" s="37">
        <v>7</v>
      </c>
      <c r="B17" s="28">
        <v>41402</v>
      </c>
      <c r="C17" s="29" t="s">
        <v>40</v>
      </c>
      <c r="D17" s="29" t="s">
        <v>41</v>
      </c>
      <c r="E17" s="59"/>
      <c r="F17" s="59" t="s">
        <v>42</v>
      </c>
      <c r="G17" s="76"/>
      <c r="H17" s="81">
        <f t="shared" si="0"/>
        <v>0</v>
      </c>
      <c r="I17" s="62"/>
      <c r="J17" s="62">
        <v>6.05</v>
      </c>
      <c r="K17" s="30"/>
      <c r="L17" s="31"/>
      <c r="M17" s="33"/>
      <c r="N17" s="35">
        <f t="shared" si="1"/>
        <v>6.05</v>
      </c>
      <c r="O17" s="38"/>
      <c r="P17" s="84">
        <v>3.75</v>
      </c>
      <c r="R17" s="2"/>
    </row>
    <row r="18" spans="1:18" ht="30" customHeight="1">
      <c r="A18" s="37">
        <v>8</v>
      </c>
      <c r="B18" s="28">
        <v>41403</v>
      </c>
      <c r="C18" s="29" t="s">
        <v>40</v>
      </c>
      <c r="D18" s="29" t="s">
        <v>46</v>
      </c>
      <c r="E18" s="59"/>
      <c r="F18" s="59" t="s">
        <v>42</v>
      </c>
      <c r="G18" s="76"/>
      <c r="H18" s="81">
        <f t="shared" si="0"/>
        <v>0</v>
      </c>
      <c r="I18" s="62"/>
      <c r="J18" s="62"/>
      <c r="K18" s="30"/>
      <c r="L18" s="31"/>
      <c r="M18" s="31">
        <v>270.99</v>
      </c>
      <c r="N18" s="35">
        <f t="shared" si="1"/>
        <v>270.99</v>
      </c>
      <c r="O18" s="38">
        <v>270.99</v>
      </c>
      <c r="P18" s="84">
        <v>168.9</v>
      </c>
      <c r="R18" s="2"/>
    </row>
    <row r="19" spans="1:18" ht="30" customHeight="1">
      <c r="A19" s="37">
        <v>9</v>
      </c>
      <c r="B19" s="28">
        <v>41404</v>
      </c>
      <c r="C19" s="29" t="s">
        <v>40</v>
      </c>
      <c r="D19" s="39" t="s">
        <v>41</v>
      </c>
      <c r="E19" s="59"/>
      <c r="F19" s="59" t="s">
        <v>42</v>
      </c>
      <c r="G19" s="77"/>
      <c r="H19" s="81">
        <f t="shared" si="0"/>
        <v>0</v>
      </c>
      <c r="I19" s="62"/>
      <c r="J19" s="62">
        <v>5.8</v>
      </c>
      <c r="K19" s="30"/>
      <c r="L19" s="31"/>
      <c r="M19" s="31"/>
      <c r="N19" s="35">
        <f t="shared" ref="N19:N83" si="2">SUM(H19:M19)</f>
        <v>5.8</v>
      </c>
      <c r="O19" s="38"/>
      <c r="P19" s="84">
        <v>3.59</v>
      </c>
      <c r="R19" s="2"/>
    </row>
    <row r="20" spans="1:18" ht="30" customHeight="1">
      <c r="A20" s="37">
        <v>10</v>
      </c>
      <c r="B20" s="28">
        <v>41404</v>
      </c>
      <c r="C20" s="29" t="s">
        <v>40</v>
      </c>
      <c r="D20" s="39" t="s">
        <v>41</v>
      </c>
      <c r="E20" s="59"/>
      <c r="F20" s="59" t="s">
        <v>42</v>
      </c>
      <c r="G20" s="77"/>
      <c r="H20" s="81">
        <f t="shared" si="0"/>
        <v>0</v>
      </c>
      <c r="I20" s="62"/>
      <c r="J20" s="62">
        <v>5.15</v>
      </c>
      <c r="K20" s="30"/>
      <c r="L20" s="31"/>
      <c r="M20" s="31"/>
      <c r="N20" s="35">
        <f t="shared" si="2"/>
        <v>5.15</v>
      </c>
      <c r="O20" s="38"/>
      <c r="P20" s="84">
        <v>3.2</v>
      </c>
      <c r="R20" s="2"/>
    </row>
    <row r="21" spans="1:18" ht="30" customHeight="1">
      <c r="A21" s="37">
        <v>11</v>
      </c>
      <c r="B21" s="28"/>
      <c r="C21" s="29"/>
      <c r="D21" s="39" t="s">
        <v>47</v>
      </c>
      <c r="E21" s="59"/>
      <c r="F21" s="59"/>
      <c r="G21" s="77"/>
      <c r="H21" s="81">
        <f t="shared" si="0"/>
        <v>0</v>
      </c>
      <c r="I21" s="62"/>
      <c r="J21" s="62"/>
      <c r="K21" s="30">
        <v>39</v>
      </c>
      <c r="L21" s="31"/>
      <c r="M21" s="31"/>
      <c r="N21" s="35">
        <f t="shared" si="2"/>
        <v>39</v>
      </c>
      <c r="O21" s="38"/>
      <c r="P21" s="84">
        <v>24.16</v>
      </c>
      <c r="R21" s="2"/>
    </row>
    <row r="22" spans="1:18" ht="30" customHeight="1">
      <c r="A22" s="37">
        <v>12</v>
      </c>
      <c r="B22" s="28"/>
      <c r="C22" s="29"/>
      <c r="D22" s="39"/>
      <c r="E22" s="59"/>
      <c r="F22" s="59"/>
      <c r="G22" s="77"/>
      <c r="H22" s="81">
        <f t="shared" si="0"/>
        <v>0</v>
      </c>
      <c r="I22" s="62"/>
      <c r="J22" s="62"/>
      <c r="K22" s="30"/>
      <c r="L22" s="31"/>
      <c r="M22" s="31"/>
      <c r="N22" s="35">
        <f t="shared" si="2"/>
        <v>0</v>
      </c>
      <c r="O22" s="38"/>
      <c r="P22" s="84"/>
      <c r="R22" s="2"/>
    </row>
    <row r="23" spans="1:18" ht="30" customHeight="1">
      <c r="A23" s="37">
        <v>13</v>
      </c>
      <c r="B23" s="28"/>
      <c r="C23" s="29"/>
      <c r="D23" s="39"/>
      <c r="E23" s="59"/>
      <c r="F23" s="59"/>
      <c r="G23" s="77"/>
      <c r="H23" s="81">
        <f t="shared" si="0"/>
        <v>0</v>
      </c>
      <c r="I23" s="62"/>
      <c r="J23" s="62"/>
      <c r="K23" s="30"/>
      <c r="L23" s="31"/>
      <c r="M23" s="31"/>
      <c r="N23" s="35">
        <f t="shared" si="2"/>
        <v>0</v>
      </c>
      <c r="O23" s="38"/>
      <c r="P23" s="84"/>
      <c r="R23" s="2"/>
    </row>
    <row r="24" spans="1:18" ht="30" customHeight="1">
      <c r="A24" s="37">
        <v>14</v>
      </c>
      <c r="B24" s="28"/>
      <c r="C24" s="29"/>
      <c r="D24" s="39"/>
      <c r="E24" s="59"/>
      <c r="F24" s="59"/>
      <c r="G24" s="77"/>
      <c r="H24" s="81">
        <f t="shared" si="0"/>
        <v>0</v>
      </c>
      <c r="I24" s="62"/>
      <c r="J24" s="62"/>
      <c r="K24" s="30"/>
      <c r="L24" s="31"/>
      <c r="M24" s="31"/>
      <c r="N24" s="35">
        <f t="shared" si="2"/>
        <v>0</v>
      </c>
      <c r="O24" s="38"/>
      <c r="P24" s="84"/>
      <c r="R24" s="2"/>
    </row>
    <row r="25" spans="1:18" ht="30" customHeight="1">
      <c r="A25" s="37">
        <v>15</v>
      </c>
      <c r="B25" s="28"/>
      <c r="C25" s="29"/>
      <c r="D25" s="39"/>
      <c r="E25" s="59"/>
      <c r="F25" s="59"/>
      <c r="G25" s="77"/>
      <c r="H25" s="81">
        <f t="shared" si="0"/>
        <v>0</v>
      </c>
      <c r="I25" s="62"/>
      <c r="J25" s="62"/>
      <c r="K25" s="30"/>
      <c r="L25" s="31"/>
      <c r="M25" s="31"/>
      <c r="N25" s="35">
        <f t="shared" si="2"/>
        <v>0</v>
      </c>
      <c r="O25" s="38"/>
      <c r="P25" s="84"/>
      <c r="R25" s="2"/>
    </row>
    <row r="26" spans="1:18" ht="30" customHeight="1">
      <c r="A26" s="37">
        <v>16</v>
      </c>
      <c r="B26" s="28"/>
      <c r="C26" s="29"/>
      <c r="D26" s="39"/>
      <c r="E26" s="59"/>
      <c r="F26" s="59"/>
      <c r="G26" s="77"/>
      <c r="H26" s="81">
        <f t="shared" si="0"/>
        <v>0</v>
      </c>
      <c r="I26" s="62"/>
      <c r="J26" s="62"/>
      <c r="K26" s="30"/>
      <c r="L26" s="31"/>
      <c r="M26" s="31"/>
      <c r="N26" s="35">
        <f t="shared" si="2"/>
        <v>0</v>
      </c>
      <c r="O26" s="38"/>
      <c r="P26" s="84"/>
      <c r="R26" s="2"/>
    </row>
    <row r="27" spans="1:18" ht="30" customHeight="1">
      <c r="A27" s="37">
        <v>17</v>
      </c>
      <c r="B27" s="28"/>
      <c r="C27" s="29"/>
      <c r="D27" s="39"/>
      <c r="E27" s="59"/>
      <c r="F27" s="59"/>
      <c r="G27" s="77"/>
      <c r="H27" s="81">
        <f t="shared" si="0"/>
        <v>0</v>
      </c>
      <c r="I27" s="62"/>
      <c r="J27" s="62"/>
      <c r="K27" s="30"/>
      <c r="L27" s="31"/>
      <c r="M27" s="31"/>
      <c r="N27" s="35">
        <f t="shared" si="2"/>
        <v>0</v>
      </c>
      <c r="O27" s="38"/>
      <c r="P27" s="84"/>
      <c r="R27" s="2"/>
    </row>
    <row r="28" spans="1:18" ht="30" customHeight="1">
      <c r="A28" s="37">
        <v>18</v>
      </c>
      <c r="B28" s="28"/>
      <c r="C28" s="29"/>
      <c r="D28" s="39"/>
      <c r="E28" s="59"/>
      <c r="F28" s="59"/>
      <c r="G28" s="77"/>
      <c r="H28" s="81">
        <f t="shared" si="0"/>
        <v>0</v>
      </c>
      <c r="I28" s="62"/>
      <c r="J28" s="62"/>
      <c r="K28" s="30"/>
      <c r="L28" s="31"/>
      <c r="M28" s="31"/>
      <c r="N28" s="35">
        <f t="shared" si="2"/>
        <v>0</v>
      </c>
      <c r="O28" s="38"/>
      <c r="P28" s="84"/>
      <c r="R28" s="2"/>
    </row>
    <row r="29" spans="1:18" ht="30" customHeight="1">
      <c r="A29" s="37">
        <v>19</v>
      </c>
      <c r="B29" s="28"/>
      <c r="C29" s="29"/>
      <c r="D29" s="39"/>
      <c r="E29" s="59"/>
      <c r="F29" s="59"/>
      <c r="G29" s="77"/>
      <c r="H29" s="81">
        <f t="shared" si="0"/>
        <v>0</v>
      </c>
      <c r="I29" s="62"/>
      <c r="J29" s="62"/>
      <c r="K29" s="30"/>
      <c r="L29" s="31"/>
      <c r="M29" s="31"/>
      <c r="N29" s="35">
        <f t="shared" si="2"/>
        <v>0</v>
      </c>
      <c r="O29" s="38"/>
      <c r="P29" s="84"/>
      <c r="R29" s="2"/>
    </row>
    <row r="30" spans="1:18" ht="30" customHeight="1">
      <c r="A30" s="37">
        <v>20</v>
      </c>
      <c r="B30" s="28"/>
      <c r="C30" s="29"/>
      <c r="D30" s="39"/>
      <c r="E30" s="59"/>
      <c r="F30" s="59"/>
      <c r="G30" s="77"/>
      <c r="H30" s="81">
        <f t="shared" si="0"/>
        <v>0</v>
      </c>
      <c r="I30" s="62"/>
      <c r="J30" s="62"/>
      <c r="K30" s="30"/>
      <c r="L30" s="31"/>
      <c r="M30" s="31"/>
      <c r="N30" s="35">
        <f t="shared" si="2"/>
        <v>0</v>
      </c>
      <c r="O30" s="38"/>
      <c r="P30" s="84"/>
      <c r="R30" s="2"/>
    </row>
    <row r="31" spans="1:18" ht="30" customHeight="1">
      <c r="A31" s="37">
        <v>21</v>
      </c>
      <c r="B31" s="28"/>
      <c r="C31" s="29"/>
      <c r="D31" s="39"/>
      <c r="E31" s="59"/>
      <c r="F31" s="59"/>
      <c r="G31" s="77"/>
      <c r="H31" s="81">
        <f t="shared" si="0"/>
        <v>0</v>
      </c>
      <c r="I31" s="62"/>
      <c r="J31" s="62"/>
      <c r="K31" s="30"/>
      <c r="L31" s="31"/>
      <c r="M31" s="31"/>
      <c r="N31" s="35">
        <f t="shared" si="2"/>
        <v>0</v>
      </c>
      <c r="O31" s="38"/>
      <c r="P31" s="84"/>
      <c r="R31" s="2"/>
    </row>
    <row r="32" spans="1:18" ht="30" customHeight="1">
      <c r="A32" s="37">
        <v>22</v>
      </c>
      <c r="B32" s="28"/>
      <c r="C32" s="29"/>
      <c r="D32" s="39"/>
      <c r="E32" s="59"/>
      <c r="F32" s="59"/>
      <c r="G32" s="77"/>
      <c r="H32" s="81">
        <f t="shared" si="0"/>
        <v>0</v>
      </c>
      <c r="I32" s="62"/>
      <c r="J32" s="62"/>
      <c r="K32" s="30"/>
      <c r="L32" s="31"/>
      <c r="M32" s="31"/>
      <c r="N32" s="35">
        <f t="shared" si="2"/>
        <v>0</v>
      </c>
      <c r="O32" s="38"/>
      <c r="P32" s="84"/>
      <c r="R32" s="2"/>
    </row>
    <row r="33" spans="1:18" ht="30" customHeight="1">
      <c r="A33" s="37">
        <v>23</v>
      </c>
      <c r="B33" s="28"/>
      <c r="C33" s="29"/>
      <c r="D33" s="39"/>
      <c r="E33" s="59"/>
      <c r="F33" s="59"/>
      <c r="G33" s="77"/>
      <c r="H33" s="81">
        <f t="shared" si="0"/>
        <v>0</v>
      </c>
      <c r="I33" s="62"/>
      <c r="J33" s="62"/>
      <c r="K33" s="30"/>
      <c r="L33" s="31"/>
      <c r="M33" s="31"/>
      <c r="N33" s="35">
        <f t="shared" si="2"/>
        <v>0</v>
      </c>
      <c r="O33" s="38"/>
      <c r="P33" s="84"/>
      <c r="R33" s="2"/>
    </row>
    <row r="34" spans="1:18" ht="30" customHeight="1">
      <c r="A34" s="37">
        <v>24</v>
      </c>
      <c r="B34" s="28"/>
      <c r="C34" s="29"/>
      <c r="D34" s="39"/>
      <c r="E34" s="59"/>
      <c r="F34" s="59"/>
      <c r="G34" s="77"/>
      <c r="H34" s="81">
        <f t="shared" si="0"/>
        <v>0</v>
      </c>
      <c r="I34" s="62"/>
      <c r="J34" s="62"/>
      <c r="K34" s="30"/>
      <c r="L34" s="31"/>
      <c r="M34" s="31"/>
      <c r="N34" s="35">
        <f t="shared" si="2"/>
        <v>0</v>
      </c>
      <c r="O34" s="38"/>
      <c r="P34" s="84"/>
      <c r="R34" s="2"/>
    </row>
    <row r="35" spans="1:18" ht="46.5" customHeight="1">
      <c r="A35" s="37">
        <v>25</v>
      </c>
      <c r="B35" s="28"/>
      <c r="C35" s="29"/>
      <c r="D35" s="39"/>
      <c r="E35" s="59"/>
      <c r="F35" s="59"/>
      <c r="G35" s="77"/>
      <c r="H35" s="81">
        <f t="shared" si="0"/>
        <v>0</v>
      </c>
      <c r="I35" s="62"/>
      <c r="J35" s="62"/>
      <c r="K35" s="30"/>
      <c r="L35" s="31"/>
      <c r="M35" s="31"/>
      <c r="N35" s="35">
        <f t="shared" si="2"/>
        <v>0</v>
      </c>
      <c r="O35" s="38"/>
      <c r="P35" s="84"/>
      <c r="R35" s="2"/>
    </row>
    <row r="36" spans="1:18" ht="30" hidden="1" customHeight="1">
      <c r="A36" s="37">
        <v>26</v>
      </c>
      <c r="B36" s="28"/>
      <c r="C36" s="29"/>
      <c r="D36" s="39"/>
      <c r="E36" s="59"/>
      <c r="F36" s="59"/>
      <c r="G36" s="77"/>
      <c r="H36" s="62">
        <f t="shared" si="0"/>
        <v>0</v>
      </c>
      <c r="I36" s="62"/>
      <c r="J36" s="62"/>
      <c r="K36" s="30"/>
      <c r="L36" s="31"/>
      <c r="M36" s="31"/>
      <c r="N36" s="35">
        <f t="shared" si="2"/>
        <v>0</v>
      </c>
      <c r="O36" s="38"/>
      <c r="P36" s="84"/>
      <c r="R36" s="2"/>
    </row>
    <row r="37" spans="1:18" ht="30" hidden="1" customHeight="1">
      <c r="A37" s="37">
        <v>27</v>
      </c>
      <c r="B37" s="28"/>
      <c r="C37" s="29"/>
      <c r="D37" s="39"/>
      <c r="E37" s="59"/>
      <c r="F37" s="59"/>
      <c r="G37" s="77"/>
      <c r="H37" s="62">
        <f t="shared" si="0"/>
        <v>0</v>
      </c>
      <c r="I37" s="62"/>
      <c r="J37" s="62"/>
      <c r="K37" s="30"/>
      <c r="L37" s="31"/>
      <c r="M37" s="31"/>
      <c r="N37" s="35">
        <f t="shared" si="2"/>
        <v>0</v>
      </c>
      <c r="O37" s="38"/>
      <c r="P37" s="84"/>
      <c r="R37" s="2"/>
    </row>
    <row r="38" spans="1:18" ht="30" hidden="1" customHeight="1">
      <c r="A38" s="37">
        <v>28</v>
      </c>
      <c r="B38" s="28"/>
      <c r="C38" s="29"/>
      <c r="D38" s="39"/>
      <c r="E38" s="59"/>
      <c r="F38" s="59"/>
      <c r="G38" s="77"/>
      <c r="H38" s="62">
        <f t="shared" si="0"/>
        <v>0</v>
      </c>
      <c r="I38" s="62"/>
      <c r="J38" s="62"/>
      <c r="K38" s="30"/>
      <c r="L38" s="31"/>
      <c r="M38" s="31"/>
      <c r="N38" s="35">
        <f t="shared" si="2"/>
        <v>0</v>
      </c>
      <c r="O38" s="38"/>
      <c r="P38" s="84"/>
      <c r="R38" s="2"/>
    </row>
    <row r="39" spans="1:18" ht="30" hidden="1" customHeight="1">
      <c r="A39" s="37">
        <v>29</v>
      </c>
      <c r="B39" s="28"/>
      <c r="C39" s="29"/>
      <c r="D39" s="39"/>
      <c r="E39" s="59"/>
      <c r="F39" s="59"/>
      <c r="G39" s="77"/>
      <c r="H39" s="62">
        <f t="shared" si="0"/>
        <v>0</v>
      </c>
      <c r="I39" s="62"/>
      <c r="J39" s="62"/>
      <c r="K39" s="30"/>
      <c r="L39" s="31"/>
      <c r="M39" s="31"/>
      <c r="N39" s="35">
        <f t="shared" si="2"/>
        <v>0</v>
      </c>
      <c r="O39" s="38"/>
      <c r="P39" s="84"/>
      <c r="R39" s="2"/>
    </row>
    <row r="40" spans="1:18" ht="30" hidden="1" customHeight="1">
      <c r="A40" s="37">
        <v>30</v>
      </c>
      <c r="B40" s="28"/>
      <c r="C40" s="29"/>
      <c r="D40" s="39"/>
      <c r="E40" s="59"/>
      <c r="F40" s="59"/>
      <c r="G40" s="77"/>
      <c r="H40" s="62">
        <f t="shared" si="0"/>
        <v>0</v>
      </c>
      <c r="I40" s="62"/>
      <c r="J40" s="62"/>
      <c r="K40" s="30"/>
      <c r="L40" s="31"/>
      <c r="M40" s="31"/>
      <c r="N40" s="35">
        <f t="shared" si="2"/>
        <v>0</v>
      </c>
      <c r="O40" s="38"/>
      <c r="P40" s="84"/>
      <c r="R40" s="2"/>
    </row>
    <row r="41" spans="1:18" ht="30" hidden="1" customHeight="1">
      <c r="A41" s="37">
        <v>31</v>
      </c>
      <c r="B41" s="28"/>
      <c r="C41" s="29"/>
      <c r="D41" s="39"/>
      <c r="E41" s="59"/>
      <c r="F41" s="59"/>
      <c r="G41" s="77"/>
      <c r="H41" s="62">
        <f t="shared" si="0"/>
        <v>0</v>
      </c>
      <c r="I41" s="62"/>
      <c r="J41" s="62"/>
      <c r="K41" s="30"/>
      <c r="L41" s="31"/>
      <c r="M41" s="31"/>
      <c r="N41" s="35">
        <f t="shared" si="2"/>
        <v>0</v>
      </c>
      <c r="O41" s="38"/>
      <c r="P41" s="84"/>
      <c r="R41" s="2"/>
    </row>
    <row r="42" spans="1:18" ht="30" hidden="1" customHeight="1">
      <c r="A42" s="37">
        <v>32</v>
      </c>
      <c r="B42" s="28"/>
      <c r="C42" s="29"/>
      <c r="D42" s="39"/>
      <c r="E42" s="59"/>
      <c r="F42" s="59"/>
      <c r="G42" s="77"/>
      <c r="H42" s="62">
        <f t="shared" si="0"/>
        <v>0</v>
      </c>
      <c r="I42" s="62"/>
      <c r="J42" s="62"/>
      <c r="K42" s="30"/>
      <c r="L42" s="31"/>
      <c r="M42" s="31"/>
      <c r="N42" s="35">
        <f t="shared" si="2"/>
        <v>0</v>
      </c>
      <c r="O42" s="38"/>
      <c r="P42" s="84"/>
      <c r="R42" s="2"/>
    </row>
    <row r="43" spans="1:18" ht="30" hidden="1" customHeight="1">
      <c r="A43" s="37">
        <v>33</v>
      </c>
      <c r="B43" s="28"/>
      <c r="C43" s="29"/>
      <c r="D43" s="39"/>
      <c r="E43" s="59"/>
      <c r="F43" s="59"/>
      <c r="G43" s="77"/>
      <c r="H43" s="62">
        <f t="shared" si="0"/>
        <v>0</v>
      </c>
      <c r="I43" s="62"/>
      <c r="J43" s="62"/>
      <c r="K43" s="30"/>
      <c r="L43" s="31"/>
      <c r="M43" s="31"/>
      <c r="N43" s="35">
        <f t="shared" si="2"/>
        <v>0</v>
      </c>
      <c r="O43" s="38"/>
      <c r="P43" s="84"/>
      <c r="R43" s="2"/>
    </row>
    <row r="44" spans="1:18" ht="30" hidden="1" customHeight="1">
      <c r="A44" s="37">
        <v>34</v>
      </c>
      <c r="B44" s="28"/>
      <c r="C44" s="29"/>
      <c r="D44" s="39"/>
      <c r="E44" s="59"/>
      <c r="F44" s="59"/>
      <c r="G44" s="77"/>
      <c r="H44" s="62">
        <f t="shared" si="0"/>
        <v>0</v>
      </c>
      <c r="I44" s="62"/>
      <c r="J44" s="62"/>
      <c r="K44" s="30"/>
      <c r="L44" s="31"/>
      <c r="M44" s="31"/>
      <c r="N44" s="35">
        <f t="shared" si="2"/>
        <v>0</v>
      </c>
      <c r="O44" s="38"/>
      <c r="P44" s="84"/>
      <c r="R44" s="2"/>
    </row>
    <row r="45" spans="1:18" ht="30" hidden="1" customHeight="1">
      <c r="A45" s="37">
        <v>35</v>
      </c>
      <c r="B45" s="28"/>
      <c r="C45" s="29"/>
      <c r="D45" s="39"/>
      <c r="E45" s="59"/>
      <c r="F45" s="59"/>
      <c r="G45" s="77"/>
      <c r="H45" s="62">
        <f t="shared" si="0"/>
        <v>0</v>
      </c>
      <c r="I45" s="62"/>
      <c r="J45" s="62"/>
      <c r="K45" s="30"/>
      <c r="L45" s="31"/>
      <c r="M45" s="31"/>
      <c r="N45" s="35">
        <f t="shared" si="2"/>
        <v>0</v>
      </c>
      <c r="O45" s="38"/>
      <c r="P45" s="84"/>
      <c r="R45" s="2"/>
    </row>
    <row r="46" spans="1:18" ht="30" hidden="1" customHeight="1">
      <c r="A46" s="37">
        <v>36</v>
      </c>
      <c r="B46" s="28"/>
      <c r="C46" s="29"/>
      <c r="D46" s="39"/>
      <c r="E46" s="59"/>
      <c r="F46" s="59"/>
      <c r="G46" s="77"/>
      <c r="H46" s="62">
        <f t="shared" si="0"/>
        <v>0</v>
      </c>
      <c r="I46" s="62"/>
      <c r="J46" s="62"/>
      <c r="K46" s="30"/>
      <c r="L46" s="31"/>
      <c r="M46" s="31"/>
      <c r="N46" s="35">
        <f t="shared" si="2"/>
        <v>0</v>
      </c>
      <c r="O46" s="38"/>
      <c r="P46" s="84"/>
      <c r="R46" s="2"/>
    </row>
    <row r="47" spans="1:18" ht="30" hidden="1" customHeight="1">
      <c r="A47" s="37">
        <v>37</v>
      </c>
      <c r="B47" s="28"/>
      <c r="C47" s="29"/>
      <c r="D47" s="39"/>
      <c r="E47" s="59"/>
      <c r="F47" s="59"/>
      <c r="G47" s="77"/>
      <c r="H47" s="62">
        <f t="shared" si="0"/>
        <v>0</v>
      </c>
      <c r="I47" s="62"/>
      <c r="J47" s="62"/>
      <c r="K47" s="30"/>
      <c r="L47" s="31"/>
      <c r="M47" s="31"/>
      <c r="N47" s="35">
        <f t="shared" si="2"/>
        <v>0</v>
      </c>
      <c r="O47" s="38"/>
      <c r="P47" s="84"/>
      <c r="R47" s="2"/>
    </row>
    <row r="48" spans="1:18" ht="30" hidden="1" customHeight="1">
      <c r="A48" s="37">
        <v>38</v>
      </c>
      <c r="B48" s="28"/>
      <c r="C48" s="29"/>
      <c r="D48" s="39"/>
      <c r="E48" s="59"/>
      <c r="F48" s="59"/>
      <c r="G48" s="77"/>
      <c r="H48" s="62">
        <f t="shared" si="0"/>
        <v>0</v>
      </c>
      <c r="I48" s="62"/>
      <c r="J48" s="62"/>
      <c r="K48" s="30"/>
      <c r="L48" s="31"/>
      <c r="M48" s="31"/>
      <c r="N48" s="35">
        <f t="shared" si="2"/>
        <v>0</v>
      </c>
      <c r="O48" s="38"/>
      <c r="P48" s="84"/>
      <c r="R48" s="2"/>
    </row>
    <row r="49" spans="1:18" ht="30" hidden="1" customHeight="1">
      <c r="A49" s="37">
        <v>39</v>
      </c>
      <c r="B49" s="28"/>
      <c r="C49" s="29"/>
      <c r="D49" s="39"/>
      <c r="E49" s="59"/>
      <c r="F49" s="59"/>
      <c r="G49" s="77"/>
      <c r="H49" s="62">
        <f t="shared" si="0"/>
        <v>0</v>
      </c>
      <c r="I49" s="62"/>
      <c r="J49" s="62"/>
      <c r="K49" s="30"/>
      <c r="L49" s="31"/>
      <c r="M49" s="31"/>
      <c r="N49" s="35">
        <f t="shared" si="2"/>
        <v>0</v>
      </c>
      <c r="O49" s="38"/>
      <c r="P49" s="84"/>
      <c r="R49" s="2"/>
    </row>
    <row r="50" spans="1:18" ht="30" hidden="1" customHeight="1">
      <c r="A50" s="37">
        <v>40</v>
      </c>
      <c r="B50" s="28"/>
      <c r="C50" s="29"/>
      <c r="D50" s="39"/>
      <c r="E50" s="59"/>
      <c r="F50" s="59"/>
      <c r="G50" s="77"/>
      <c r="H50" s="62">
        <f t="shared" si="0"/>
        <v>0</v>
      </c>
      <c r="I50" s="62"/>
      <c r="J50" s="62"/>
      <c r="K50" s="30"/>
      <c r="L50" s="31"/>
      <c r="M50" s="31"/>
      <c r="N50" s="35">
        <f t="shared" si="2"/>
        <v>0</v>
      </c>
      <c r="O50" s="38"/>
      <c r="P50" s="84"/>
      <c r="R50" s="2"/>
    </row>
    <row r="51" spans="1:18" ht="30" hidden="1" customHeight="1">
      <c r="A51" s="37">
        <v>41</v>
      </c>
      <c r="B51" s="28"/>
      <c r="C51" s="29"/>
      <c r="D51" s="39"/>
      <c r="E51" s="59"/>
      <c r="F51" s="59"/>
      <c r="G51" s="77"/>
      <c r="H51" s="62">
        <f t="shared" si="0"/>
        <v>0</v>
      </c>
      <c r="I51" s="62"/>
      <c r="J51" s="62"/>
      <c r="K51" s="30"/>
      <c r="L51" s="31"/>
      <c r="M51" s="31"/>
      <c r="N51" s="35">
        <f t="shared" si="2"/>
        <v>0</v>
      </c>
      <c r="O51" s="38"/>
      <c r="P51" s="84"/>
      <c r="R51" s="2"/>
    </row>
    <row r="52" spans="1:18" ht="30" hidden="1" customHeight="1">
      <c r="A52" s="37">
        <v>42</v>
      </c>
      <c r="B52" s="28"/>
      <c r="C52" s="29"/>
      <c r="D52" s="39"/>
      <c r="E52" s="59"/>
      <c r="F52" s="59"/>
      <c r="G52" s="77"/>
      <c r="H52" s="62">
        <f t="shared" si="0"/>
        <v>0</v>
      </c>
      <c r="I52" s="62"/>
      <c r="J52" s="62"/>
      <c r="K52" s="30"/>
      <c r="L52" s="31"/>
      <c r="M52" s="31"/>
      <c r="N52" s="35">
        <f t="shared" si="2"/>
        <v>0</v>
      </c>
      <c r="O52" s="38"/>
      <c r="P52" s="84"/>
      <c r="R52" s="2"/>
    </row>
    <row r="53" spans="1:18" ht="30" hidden="1" customHeight="1">
      <c r="A53" s="37">
        <v>43</v>
      </c>
      <c r="B53" s="28"/>
      <c r="C53" s="29"/>
      <c r="D53" s="39"/>
      <c r="E53" s="59"/>
      <c r="F53" s="59"/>
      <c r="G53" s="77"/>
      <c r="H53" s="62">
        <f t="shared" si="0"/>
        <v>0</v>
      </c>
      <c r="I53" s="62"/>
      <c r="J53" s="62"/>
      <c r="K53" s="30"/>
      <c r="L53" s="31"/>
      <c r="M53" s="31"/>
      <c r="N53" s="35">
        <f t="shared" si="2"/>
        <v>0</v>
      </c>
      <c r="O53" s="38"/>
      <c r="P53" s="84"/>
      <c r="R53" s="2"/>
    </row>
    <row r="54" spans="1:18" ht="30" hidden="1" customHeight="1">
      <c r="A54" s="37">
        <v>44</v>
      </c>
      <c r="B54" s="28"/>
      <c r="C54" s="29"/>
      <c r="D54" s="39"/>
      <c r="E54" s="59"/>
      <c r="F54" s="59"/>
      <c r="G54" s="77"/>
      <c r="H54" s="62">
        <f t="shared" si="0"/>
        <v>0</v>
      </c>
      <c r="I54" s="62"/>
      <c r="J54" s="62"/>
      <c r="K54" s="30"/>
      <c r="L54" s="31"/>
      <c r="M54" s="31"/>
      <c r="N54" s="35">
        <f t="shared" si="2"/>
        <v>0</v>
      </c>
      <c r="O54" s="38"/>
      <c r="P54" s="84"/>
      <c r="R54" s="2"/>
    </row>
    <row r="55" spans="1:18" ht="30" hidden="1" customHeight="1">
      <c r="A55" s="37">
        <v>45</v>
      </c>
      <c r="B55" s="28"/>
      <c r="C55" s="29"/>
      <c r="D55" s="39"/>
      <c r="E55" s="59"/>
      <c r="F55" s="59"/>
      <c r="G55" s="77"/>
      <c r="H55" s="62">
        <f t="shared" si="0"/>
        <v>0</v>
      </c>
      <c r="I55" s="62"/>
      <c r="J55" s="62"/>
      <c r="K55" s="30"/>
      <c r="L55" s="31"/>
      <c r="M55" s="31"/>
      <c r="N55" s="35">
        <f t="shared" si="2"/>
        <v>0</v>
      </c>
      <c r="O55" s="38"/>
      <c r="P55" s="84"/>
      <c r="R55" s="2"/>
    </row>
    <row r="56" spans="1:18" ht="30" hidden="1" customHeight="1">
      <c r="A56" s="37">
        <v>46</v>
      </c>
      <c r="B56" s="28"/>
      <c r="C56" s="29"/>
      <c r="D56" s="39"/>
      <c r="E56" s="59"/>
      <c r="F56" s="59"/>
      <c r="G56" s="77"/>
      <c r="H56" s="62">
        <f t="shared" si="0"/>
        <v>0</v>
      </c>
      <c r="I56" s="62"/>
      <c r="J56" s="62"/>
      <c r="K56" s="30"/>
      <c r="L56" s="31"/>
      <c r="M56" s="31"/>
      <c r="N56" s="35">
        <f t="shared" si="2"/>
        <v>0</v>
      </c>
      <c r="O56" s="38"/>
      <c r="P56" s="84"/>
      <c r="R56" s="2"/>
    </row>
    <row r="57" spans="1:18" ht="30" hidden="1" customHeight="1">
      <c r="A57" s="37">
        <v>47</v>
      </c>
      <c r="B57" s="28"/>
      <c r="C57" s="29"/>
      <c r="D57" s="39"/>
      <c r="E57" s="59"/>
      <c r="F57" s="59"/>
      <c r="G57" s="77"/>
      <c r="H57" s="62">
        <f t="shared" si="0"/>
        <v>0</v>
      </c>
      <c r="I57" s="62"/>
      <c r="J57" s="62"/>
      <c r="K57" s="30"/>
      <c r="L57" s="31"/>
      <c r="M57" s="31"/>
      <c r="N57" s="35">
        <f t="shared" si="2"/>
        <v>0</v>
      </c>
      <c r="O57" s="38"/>
      <c r="P57" s="84"/>
      <c r="R57" s="2"/>
    </row>
    <row r="58" spans="1:18" ht="30" hidden="1" customHeight="1">
      <c r="A58" s="37">
        <v>48</v>
      </c>
      <c r="B58" s="28"/>
      <c r="C58" s="29"/>
      <c r="D58" s="39"/>
      <c r="E58" s="59"/>
      <c r="F58" s="59"/>
      <c r="G58" s="77"/>
      <c r="H58" s="62">
        <f t="shared" si="0"/>
        <v>0</v>
      </c>
      <c r="I58" s="62"/>
      <c r="J58" s="62"/>
      <c r="K58" s="30"/>
      <c r="L58" s="31"/>
      <c r="M58" s="31"/>
      <c r="N58" s="35">
        <f t="shared" si="2"/>
        <v>0</v>
      </c>
      <c r="O58" s="38"/>
      <c r="P58" s="84"/>
      <c r="R58" s="2"/>
    </row>
    <row r="59" spans="1:18" ht="30" hidden="1" customHeight="1">
      <c r="A59" s="37">
        <v>49</v>
      </c>
      <c r="B59" s="28"/>
      <c r="C59" s="29"/>
      <c r="D59" s="39"/>
      <c r="E59" s="59"/>
      <c r="F59" s="59"/>
      <c r="G59" s="77"/>
      <c r="H59" s="62">
        <f t="shared" si="0"/>
        <v>0</v>
      </c>
      <c r="I59" s="62"/>
      <c r="J59" s="62"/>
      <c r="K59" s="30"/>
      <c r="L59" s="31"/>
      <c r="M59" s="31"/>
      <c r="N59" s="35">
        <f t="shared" si="2"/>
        <v>0</v>
      </c>
      <c r="O59" s="38"/>
      <c r="P59" s="84"/>
      <c r="R59" s="2"/>
    </row>
    <row r="60" spans="1:18" ht="30" hidden="1" customHeight="1">
      <c r="A60" s="37">
        <v>50</v>
      </c>
      <c r="B60" s="28"/>
      <c r="C60" s="29"/>
      <c r="D60" s="39"/>
      <c r="E60" s="59"/>
      <c r="F60" s="59"/>
      <c r="G60" s="77"/>
      <c r="H60" s="62">
        <f t="shared" si="0"/>
        <v>0</v>
      </c>
      <c r="I60" s="62"/>
      <c r="J60" s="62"/>
      <c r="K60" s="30"/>
      <c r="L60" s="31"/>
      <c r="M60" s="31"/>
      <c r="N60" s="35">
        <f t="shared" si="2"/>
        <v>0</v>
      </c>
      <c r="O60" s="38"/>
      <c r="P60" s="84"/>
      <c r="R60" s="2"/>
    </row>
    <row r="61" spans="1:18" ht="30" hidden="1" customHeight="1">
      <c r="A61" s="37">
        <v>51</v>
      </c>
      <c r="B61" s="28"/>
      <c r="C61" s="29"/>
      <c r="D61" s="39"/>
      <c r="E61" s="59"/>
      <c r="F61" s="59"/>
      <c r="G61" s="77"/>
      <c r="H61" s="62">
        <f t="shared" si="0"/>
        <v>0</v>
      </c>
      <c r="I61" s="62"/>
      <c r="J61" s="62"/>
      <c r="K61" s="30"/>
      <c r="L61" s="31"/>
      <c r="M61" s="31"/>
      <c r="N61" s="35">
        <f t="shared" si="2"/>
        <v>0</v>
      </c>
      <c r="O61" s="38"/>
      <c r="P61" s="84"/>
      <c r="R61" s="2"/>
    </row>
    <row r="62" spans="1:18" ht="30" hidden="1" customHeight="1">
      <c r="A62" s="37">
        <v>52</v>
      </c>
      <c r="B62" s="28"/>
      <c r="C62" s="29"/>
      <c r="D62" s="39"/>
      <c r="E62" s="59"/>
      <c r="F62" s="59"/>
      <c r="G62" s="77"/>
      <c r="H62" s="62">
        <f t="shared" si="0"/>
        <v>0</v>
      </c>
      <c r="I62" s="62"/>
      <c r="J62" s="62"/>
      <c r="K62" s="30"/>
      <c r="L62" s="31"/>
      <c r="M62" s="31"/>
      <c r="N62" s="35">
        <f t="shared" si="2"/>
        <v>0</v>
      </c>
      <c r="O62" s="38"/>
      <c r="P62" s="84"/>
      <c r="R62" s="2"/>
    </row>
    <row r="63" spans="1:18" ht="30" hidden="1" customHeight="1">
      <c r="A63" s="37">
        <v>53</v>
      </c>
      <c r="B63" s="28"/>
      <c r="C63" s="29"/>
      <c r="D63" s="39"/>
      <c r="E63" s="59"/>
      <c r="F63" s="59"/>
      <c r="G63" s="77"/>
      <c r="H63" s="62">
        <f t="shared" si="0"/>
        <v>0</v>
      </c>
      <c r="I63" s="62"/>
      <c r="J63" s="62"/>
      <c r="K63" s="30"/>
      <c r="L63" s="31"/>
      <c r="M63" s="31"/>
      <c r="N63" s="35">
        <f t="shared" si="2"/>
        <v>0</v>
      </c>
      <c r="O63" s="38"/>
      <c r="P63" s="84"/>
      <c r="R63" s="2"/>
    </row>
    <row r="64" spans="1:18" ht="30" hidden="1" customHeight="1">
      <c r="A64" s="37">
        <v>54</v>
      </c>
      <c r="B64" s="28"/>
      <c r="C64" s="29"/>
      <c r="D64" s="39"/>
      <c r="E64" s="59"/>
      <c r="F64" s="59"/>
      <c r="G64" s="77"/>
      <c r="H64" s="62">
        <f t="shared" si="0"/>
        <v>0</v>
      </c>
      <c r="I64" s="62"/>
      <c r="J64" s="62"/>
      <c r="K64" s="30"/>
      <c r="L64" s="31"/>
      <c r="M64" s="31"/>
      <c r="N64" s="35">
        <f t="shared" si="2"/>
        <v>0</v>
      </c>
      <c r="O64" s="38"/>
      <c r="P64" s="84"/>
      <c r="R64" s="2"/>
    </row>
    <row r="65" spans="1:18" ht="30" hidden="1" customHeight="1">
      <c r="A65" s="37">
        <v>55</v>
      </c>
      <c r="B65" s="28"/>
      <c r="C65" s="29"/>
      <c r="D65" s="39"/>
      <c r="E65" s="59"/>
      <c r="F65" s="59"/>
      <c r="G65" s="77"/>
      <c r="H65" s="62">
        <f t="shared" si="0"/>
        <v>0</v>
      </c>
      <c r="I65" s="62"/>
      <c r="J65" s="62"/>
      <c r="K65" s="30"/>
      <c r="L65" s="31"/>
      <c r="M65" s="31"/>
      <c r="N65" s="35">
        <f t="shared" si="2"/>
        <v>0</v>
      </c>
      <c r="O65" s="38"/>
      <c r="P65" s="84"/>
      <c r="R65" s="2"/>
    </row>
    <row r="66" spans="1:18" ht="30" hidden="1" customHeight="1">
      <c r="A66" s="37">
        <v>56</v>
      </c>
      <c r="B66" s="28"/>
      <c r="C66" s="29"/>
      <c r="D66" s="39"/>
      <c r="E66" s="59"/>
      <c r="F66" s="59"/>
      <c r="G66" s="77"/>
      <c r="H66" s="62">
        <f t="shared" si="0"/>
        <v>0</v>
      </c>
      <c r="I66" s="62"/>
      <c r="J66" s="62"/>
      <c r="K66" s="30"/>
      <c r="L66" s="31"/>
      <c r="M66" s="31"/>
      <c r="N66" s="35">
        <f t="shared" si="2"/>
        <v>0</v>
      </c>
      <c r="O66" s="38"/>
      <c r="P66" s="84"/>
      <c r="R66" s="2"/>
    </row>
    <row r="67" spans="1:18" ht="30" hidden="1" customHeight="1">
      <c r="A67" s="37">
        <v>57</v>
      </c>
      <c r="B67" s="28"/>
      <c r="C67" s="29"/>
      <c r="D67" s="39"/>
      <c r="E67" s="59"/>
      <c r="F67" s="59"/>
      <c r="G67" s="77"/>
      <c r="H67" s="62">
        <f t="shared" si="0"/>
        <v>0</v>
      </c>
      <c r="I67" s="62"/>
      <c r="J67" s="62"/>
      <c r="K67" s="30"/>
      <c r="L67" s="31"/>
      <c r="M67" s="31"/>
      <c r="N67" s="35">
        <f t="shared" si="2"/>
        <v>0</v>
      </c>
      <c r="O67" s="38"/>
      <c r="P67" s="84"/>
      <c r="R67" s="2"/>
    </row>
    <row r="68" spans="1:18" ht="30" hidden="1" customHeight="1">
      <c r="A68" s="37">
        <v>58</v>
      </c>
      <c r="B68" s="28"/>
      <c r="C68" s="29"/>
      <c r="D68" s="39"/>
      <c r="E68" s="59"/>
      <c r="F68" s="59"/>
      <c r="G68" s="77"/>
      <c r="H68" s="62">
        <f t="shared" si="0"/>
        <v>0</v>
      </c>
      <c r="I68" s="62"/>
      <c r="J68" s="62"/>
      <c r="K68" s="30"/>
      <c r="L68" s="31"/>
      <c r="M68" s="31"/>
      <c r="N68" s="35">
        <f t="shared" si="2"/>
        <v>0</v>
      </c>
      <c r="O68" s="38"/>
      <c r="P68" s="84"/>
      <c r="R68" s="2"/>
    </row>
    <row r="69" spans="1:18" ht="30" hidden="1" customHeight="1">
      <c r="A69" s="37">
        <v>59</v>
      </c>
      <c r="B69" s="28"/>
      <c r="C69" s="29"/>
      <c r="D69" s="39"/>
      <c r="E69" s="59"/>
      <c r="F69" s="59"/>
      <c r="G69" s="77"/>
      <c r="H69" s="62">
        <f t="shared" si="0"/>
        <v>0</v>
      </c>
      <c r="I69" s="62"/>
      <c r="J69" s="62"/>
      <c r="K69" s="30"/>
      <c r="L69" s="31"/>
      <c r="M69" s="31"/>
      <c r="N69" s="35">
        <f t="shared" si="2"/>
        <v>0</v>
      </c>
      <c r="O69" s="38"/>
      <c r="P69" s="84"/>
      <c r="R69" s="2"/>
    </row>
    <row r="70" spans="1:18" ht="30" hidden="1" customHeight="1">
      <c r="A70" s="37">
        <v>60</v>
      </c>
      <c r="B70" s="28"/>
      <c r="C70" s="29"/>
      <c r="D70" s="39"/>
      <c r="E70" s="59"/>
      <c r="F70" s="59"/>
      <c r="G70" s="77"/>
      <c r="H70" s="62">
        <f t="shared" si="0"/>
        <v>0</v>
      </c>
      <c r="I70" s="62"/>
      <c r="J70" s="62"/>
      <c r="K70" s="30"/>
      <c r="L70" s="31"/>
      <c r="M70" s="31"/>
      <c r="N70" s="35">
        <f t="shared" si="2"/>
        <v>0</v>
      </c>
      <c r="O70" s="38"/>
      <c r="P70" s="84"/>
      <c r="R70" s="2"/>
    </row>
    <row r="71" spans="1:18" ht="30" hidden="1" customHeight="1">
      <c r="A71" s="37">
        <v>61</v>
      </c>
      <c r="B71" s="28"/>
      <c r="C71" s="29"/>
      <c r="D71" s="39"/>
      <c r="E71" s="59"/>
      <c r="F71" s="59"/>
      <c r="G71" s="77"/>
      <c r="H71" s="62">
        <f t="shared" si="0"/>
        <v>0</v>
      </c>
      <c r="I71" s="62"/>
      <c r="J71" s="62"/>
      <c r="K71" s="30"/>
      <c r="L71" s="31"/>
      <c r="M71" s="31"/>
      <c r="N71" s="35">
        <f t="shared" si="2"/>
        <v>0</v>
      </c>
      <c r="O71" s="38"/>
      <c r="P71" s="84"/>
      <c r="R71" s="2"/>
    </row>
    <row r="72" spans="1:18" ht="30" hidden="1" customHeight="1">
      <c r="A72" s="37">
        <v>62</v>
      </c>
      <c r="B72" s="28"/>
      <c r="C72" s="29"/>
      <c r="D72" s="39"/>
      <c r="E72" s="59"/>
      <c r="F72" s="59"/>
      <c r="G72" s="77"/>
      <c r="H72" s="62">
        <f t="shared" si="0"/>
        <v>0</v>
      </c>
      <c r="I72" s="62"/>
      <c r="J72" s="62"/>
      <c r="K72" s="30"/>
      <c r="L72" s="31"/>
      <c r="M72" s="31"/>
      <c r="N72" s="35">
        <f t="shared" si="2"/>
        <v>0</v>
      </c>
      <c r="O72" s="38"/>
      <c r="P72" s="84"/>
      <c r="R72" s="2"/>
    </row>
    <row r="73" spans="1:18" ht="30" hidden="1" customHeight="1">
      <c r="A73" s="37">
        <v>63</v>
      </c>
      <c r="B73" s="28"/>
      <c r="C73" s="29"/>
      <c r="D73" s="39"/>
      <c r="E73" s="59"/>
      <c r="F73" s="59"/>
      <c r="G73" s="77"/>
      <c r="H73" s="62">
        <f t="shared" si="0"/>
        <v>0</v>
      </c>
      <c r="I73" s="62"/>
      <c r="J73" s="62"/>
      <c r="K73" s="30"/>
      <c r="L73" s="31"/>
      <c r="M73" s="31"/>
      <c r="N73" s="35">
        <f t="shared" si="2"/>
        <v>0</v>
      </c>
      <c r="O73" s="38"/>
      <c r="P73" s="84"/>
      <c r="R73" s="2"/>
    </row>
    <row r="74" spans="1:18" ht="30" hidden="1" customHeight="1">
      <c r="A74" s="37">
        <v>64</v>
      </c>
      <c r="B74" s="28"/>
      <c r="C74" s="29"/>
      <c r="D74" s="39"/>
      <c r="E74" s="59"/>
      <c r="F74" s="59"/>
      <c r="G74" s="77"/>
      <c r="H74" s="62">
        <f t="shared" si="0"/>
        <v>0</v>
      </c>
      <c r="I74" s="62"/>
      <c r="J74" s="62"/>
      <c r="K74" s="30"/>
      <c r="L74" s="31"/>
      <c r="M74" s="31"/>
      <c r="N74" s="35">
        <f t="shared" si="2"/>
        <v>0</v>
      </c>
      <c r="O74" s="38"/>
      <c r="P74" s="84"/>
      <c r="R74" s="2"/>
    </row>
    <row r="75" spans="1:18" ht="30" hidden="1" customHeight="1">
      <c r="A75" s="37">
        <v>65</v>
      </c>
      <c r="B75" s="28"/>
      <c r="C75" s="29"/>
      <c r="D75" s="39"/>
      <c r="E75" s="59"/>
      <c r="F75" s="59"/>
      <c r="G75" s="77"/>
      <c r="H75" s="62">
        <f t="shared" si="0"/>
        <v>0</v>
      </c>
      <c r="I75" s="62"/>
      <c r="J75" s="62"/>
      <c r="K75" s="30"/>
      <c r="L75" s="31"/>
      <c r="M75" s="31"/>
      <c r="N75" s="35">
        <f t="shared" si="2"/>
        <v>0</v>
      </c>
      <c r="O75" s="38"/>
      <c r="P75" s="84"/>
      <c r="R75" s="2"/>
    </row>
    <row r="76" spans="1:18" ht="30" hidden="1" customHeight="1">
      <c r="A76" s="37">
        <v>66</v>
      </c>
      <c r="B76" s="28"/>
      <c r="C76" s="29"/>
      <c r="D76" s="39"/>
      <c r="E76" s="59"/>
      <c r="F76" s="59"/>
      <c r="G76" s="77"/>
      <c r="H76" s="62">
        <f t="shared" ref="H76:H93" si="3">IF($E$3="si",($H$5/$H$6*G76),IF($E$3="no",G76*$H$4,0))</f>
        <v>0</v>
      </c>
      <c r="I76" s="62"/>
      <c r="J76" s="62"/>
      <c r="K76" s="30"/>
      <c r="L76" s="31"/>
      <c r="M76" s="31"/>
      <c r="N76" s="35">
        <f t="shared" si="2"/>
        <v>0</v>
      </c>
      <c r="O76" s="38"/>
      <c r="P76" s="84"/>
      <c r="R76" s="2"/>
    </row>
    <row r="77" spans="1:18" ht="30" hidden="1" customHeight="1">
      <c r="A77" s="37">
        <v>67</v>
      </c>
      <c r="B77" s="28"/>
      <c r="C77" s="29"/>
      <c r="D77" s="39"/>
      <c r="E77" s="59"/>
      <c r="F77" s="59"/>
      <c r="G77" s="78"/>
      <c r="H77" s="62">
        <f t="shared" si="3"/>
        <v>0</v>
      </c>
      <c r="I77" s="62"/>
      <c r="J77" s="62"/>
      <c r="K77" s="30"/>
      <c r="L77" s="31"/>
      <c r="M77" s="31"/>
      <c r="N77" s="35">
        <f t="shared" si="2"/>
        <v>0</v>
      </c>
      <c r="O77" s="38"/>
      <c r="P77" s="84"/>
      <c r="R77" s="2"/>
    </row>
    <row r="78" spans="1:18" ht="30" hidden="1" customHeight="1">
      <c r="A78" s="37">
        <v>68</v>
      </c>
      <c r="B78" s="28"/>
      <c r="C78" s="29"/>
      <c r="D78" s="39"/>
      <c r="E78" s="59"/>
      <c r="F78" s="59"/>
      <c r="G78" s="78"/>
      <c r="H78" s="62">
        <f t="shared" si="3"/>
        <v>0</v>
      </c>
      <c r="I78" s="62"/>
      <c r="J78" s="62"/>
      <c r="K78" s="31"/>
      <c r="L78" s="31"/>
      <c r="M78" s="31"/>
      <c r="N78" s="35">
        <f t="shared" si="2"/>
        <v>0</v>
      </c>
      <c r="O78" s="38"/>
      <c r="P78" s="84"/>
      <c r="R78" s="2"/>
    </row>
    <row r="79" spans="1:18" ht="30" hidden="1" customHeight="1">
      <c r="A79" s="37">
        <v>69</v>
      </c>
      <c r="B79" s="42"/>
      <c r="C79" s="29"/>
      <c r="D79" s="39"/>
      <c r="E79" s="39"/>
      <c r="F79" s="60"/>
      <c r="G79" s="79"/>
      <c r="H79" s="63">
        <f t="shared" si="3"/>
        <v>0</v>
      </c>
      <c r="I79" s="63"/>
      <c r="J79" s="63"/>
      <c r="K79" s="43"/>
      <c r="L79" s="31"/>
      <c r="M79" s="31"/>
      <c r="N79" s="35">
        <f t="shared" si="2"/>
        <v>0</v>
      </c>
      <c r="O79" s="38"/>
      <c r="P79" s="84"/>
      <c r="R79" s="2"/>
    </row>
    <row r="80" spans="1:18" ht="30" hidden="1" customHeight="1">
      <c r="A80" s="37">
        <v>70</v>
      </c>
      <c r="B80" s="42"/>
      <c r="C80" s="29"/>
      <c r="D80" s="39"/>
      <c r="E80" s="39"/>
      <c r="F80" s="60"/>
      <c r="G80" s="79"/>
      <c r="H80" s="63">
        <f t="shared" si="3"/>
        <v>0</v>
      </c>
      <c r="I80" s="63"/>
      <c r="J80" s="63"/>
      <c r="K80" s="43"/>
      <c r="L80" s="31"/>
      <c r="M80" s="33"/>
      <c r="N80" s="35">
        <f t="shared" si="2"/>
        <v>0</v>
      </c>
      <c r="O80" s="38"/>
      <c r="P80" s="84"/>
      <c r="R80" s="2"/>
    </row>
    <row r="81" spans="1:18" ht="30" hidden="1" customHeight="1">
      <c r="A81" s="37">
        <v>71</v>
      </c>
      <c r="B81" s="42"/>
      <c r="C81" s="29"/>
      <c r="D81" s="39"/>
      <c r="E81" s="39"/>
      <c r="F81" s="60"/>
      <c r="G81" s="79"/>
      <c r="H81" s="63">
        <f t="shared" si="3"/>
        <v>0</v>
      </c>
      <c r="I81" s="63"/>
      <c r="J81" s="63"/>
      <c r="K81" s="43"/>
      <c r="L81" s="31"/>
      <c r="M81" s="33"/>
      <c r="N81" s="35">
        <f t="shared" si="2"/>
        <v>0</v>
      </c>
      <c r="O81" s="38"/>
      <c r="P81" s="84"/>
      <c r="R81" s="2"/>
    </row>
    <row r="82" spans="1:18" ht="30" hidden="1" customHeight="1">
      <c r="A82" s="37">
        <v>72</v>
      </c>
      <c r="B82" s="42"/>
      <c r="C82" s="29"/>
      <c r="D82" s="39"/>
      <c r="E82" s="39"/>
      <c r="F82" s="60"/>
      <c r="G82" s="79"/>
      <c r="H82" s="63">
        <f t="shared" si="3"/>
        <v>0</v>
      </c>
      <c r="I82" s="63"/>
      <c r="J82" s="63"/>
      <c r="K82" s="43"/>
      <c r="L82" s="31"/>
      <c r="M82" s="33"/>
      <c r="N82" s="35">
        <f t="shared" si="2"/>
        <v>0</v>
      </c>
      <c r="O82" s="38"/>
      <c r="P82" s="84"/>
      <c r="R82" s="2"/>
    </row>
    <row r="83" spans="1:18" ht="30" hidden="1" customHeight="1">
      <c r="A83" s="37">
        <v>73</v>
      </c>
      <c r="B83" s="42"/>
      <c r="C83" s="29"/>
      <c r="D83" s="39"/>
      <c r="E83" s="39"/>
      <c r="F83" s="60"/>
      <c r="G83" s="79"/>
      <c r="H83" s="63">
        <f t="shared" si="3"/>
        <v>0</v>
      </c>
      <c r="I83" s="63"/>
      <c r="J83" s="63"/>
      <c r="K83" s="43"/>
      <c r="L83" s="31"/>
      <c r="M83" s="33"/>
      <c r="N83" s="35">
        <f t="shared" si="2"/>
        <v>0</v>
      </c>
      <c r="O83" s="38"/>
      <c r="P83" s="84"/>
      <c r="R83" s="2"/>
    </row>
    <row r="84" spans="1:18" ht="30" customHeight="1">
      <c r="A84" s="37">
        <v>26</v>
      </c>
      <c r="B84" s="42"/>
      <c r="C84" s="39"/>
      <c r="D84" s="44"/>
      <c r="E84" s="40"/>
      <c r="F84" s="41"/>
      <c r="G84" s="80"/>
      <c r="H84" s="32">
        <f t="shared" si="3"/>
        <v>0</v>
      </c>
      <c r="I84" s="32"/>
      <c r="J84" s="32"/>
      <c r="K84" s="33"/>
      <c r="L84" s="33"/>
      <c r="M84" s="34"/>
      <c r="N84" s="35">
        <f t="shared" ref="N84:N86" si="4">SUM(H84:M84)</f>
        <v>0</v>
      </c>
      <c r="O84" s="38"/>
      <c r="P84" s="84"/>
      <c r="R84" s="2"/>
    </row>
    <row r="85" spans="1:18" ht="30" customHeight="1">
      <c r="A85" s="37">
        <v>27</v>
      </c>
      <c r="B85" s="42"/>
      <c r="C85" s="39"/>
      <c r="D85" s="44"/>
      <c r="E85" s="40"/>
      <c r="F85" s="41"/>
      <c r="G85" s="80"/>
      <c r="H85" s="32">
        <f t="shared" si="3"/>
        <v>0</v>
      </c>
      <c r="I85" s="32"/>
      <c r="J85" s="32"/>
      <c r="K85" s="33"/>
      <c r="L85" s="33"/>
      <c r="M85" s="34"/>
      <c r="N85" s="35">
        <f t="shared" si="4"/>
        <v>0</v>
      </c>
      <c r="O85" s="38"/>
      <c r="P85" s="84"/>
      <c r="R85" s="2"/>
    </row>
    <row r="86" spans="1:18" ht="30" customHeight="1">
      <c r="A86" s="37">
        <v>28</v>
      </c>
      <c r="B86" s="42"/>
      <c r="C86" s="39"/>
      <c r="D86" s="44"/>
      <c r="E86" s="40"/>
      <c r="F86" s="41"/>
      <c r="G86" s="80"/>
      <c r="H86" s="32">
        <f t="shared" si="3"/>
        <v>0</v>
      </c>
      <c r="I86" s="32"/>
      <c r="J86" s="32"/>
      <c r="K86" s="33"/>
      <c r="L86" s="33"/>
      <c r="M86" s="34"/>
      <c r="N86" s="35">
        <f t="shared" si="4"/>
        <v>0</v>
      </c>
      <c r="O86" s="38"/>
      <c r="P86" s="84"/>
      <c r="R86" s="2"/>
    </row>
    <row r="87" spans="1:18" ht="30" customHeight="1">
      <c r="A87" s="37">
        <v>29</v>
      </c>
      <c r="B87" s="42"/>
      <c r="C87" s="39"/>
      <c r="D87" s="44"/>
      <c r="E87" s="40"/>
      <c r="F87" s="41"/>
      <c r="G87" s="80"/>
      <c r="H87" s="32">
        <f t="shared" si="3"/>
        <v>0</v>
      </c>
      <c r="I87" s="32"/>
      <c r="J87" s="32"/>
      <c r="K87" s="33"/>
      <c r="L87" s="33"/>
      <c r="M87" s="34"/>
      <c r="N87" s="35">
        <f>SUM(H87:M87)</f>
        <v>0</v>
      </c>
      <c r="O87" s="38"/>
      <c r="P87" s="84"/>
      <c r="R87" s="2"/>
    </row>
    <row r="88" spans="1:18" ht="30" customHeight="1">
      <c r="A88" s="37">
        <v>30</v>
      </c>
      <c r="B88" s="42"/>
      <c r="C88" s="39"/>
      <c r="D88" s="44"/>
      <c r="E88" s="40"/>
      <c r="F88" s="41"/>
      <c r="G88" s="80"/>
      <c r="H88" s="32">
        <f t="shared" si="3"/>
        <v>0</v>
      </c>
      <c r="I88" s="32"/>
      <c r="J88" s="32"/>
      <c r="K88" s="33"/>
      <c r="L88" s="33"/>
      <c r="M88" s="34"/>
      <c r="N88" s="35">
        <f t="shared" ref="N88" si="5">SUM(H88:M88)</f>
        <v>0</v>
      </c>
      <c r="O88" s="38"/>
      <c r="P88" s="84"/>
      <c r="R88" s="2"/>
    </row>
    <row r="89" spans="1:18" ht="30" customHeight="1">
      <c r="A89" s="37">
        <v>31</v>
      </c>
      <c r="B89" s="42"/>
      <c r="C89" s="39"/>
      <c r="D89" s="44"/>
      <c r="E89" s="40"/>
      <c r="F89" s="41"/>
      <c r="G89" s="80"/>
      <c r="H89" s="32">
        <f t="shared" si="3"/>
        <v>0</v>
      </c>
      <c r="I89" s="32"/>
      <c r="J89" s="32"/>
      <c r="K89" s="33"/>
      <c r="L89" s="33"/>
      <c r="M89" s="34"/>
      <c r="N89" s="35">
        <f t="shared" ref="N89:N93" si="6">SUM(H89:M89)</f>
        <v>0</v>
      </c>
      <c r="O89" s="38"/>
      <c r="P89" s="84"/>
      <c r="R89" s="2"/>
    </row>
    <row r="90" spans="1:18" ht="30" customHeight="1">
      <c r="A90" s="37">
        <v>32</v>
      </c>
      <c r="B90" s="42"/>
      <c r="C90" s="39"/>
      <c r="D90" s="44"/>
      <c r="E90" s="40"/>
      <c r="F90" s="41"/>
      <c r="G90" s="80"/>
      <c r="H90" s="32">
        <f t="shared" si="3"/>
        <v>0</v>
      </c>
      <c r="I90" s="32"/>
      <c r="J90" s="32"/>
      <c r="K90" s="33"/>
      <c r="L90" s="33"/>
      <c r="M90" s="34"/>
      <c r="N90" s="35">
        <f t="shared" si="6"/>
        <v>0</v>
      </c>
      <c r="O90" s="38"/>
      <c r="P90" s="84"/>
      <c r="R90" s="2"/>
    </row>
    <row r="91" spans="1:18" ht="30" customHeight="1">
      <c r="A91" s="37">
        <v>33</v>
      </c>
      <c r="B91" s="42"/>
      <c r="C91" s="39"/>
      <c r="D91" s="44"/>
      <c r="E91" s="40"/>
      <c r="F91" s="41"/>
      <c r="G91" s="80"/>
      <c r="H91" s="32">
        <f t="shared" si="3"/>
        <v>0</v>
      </c>
      <c r="I91" s="32"/>
      <c r="J91" s="32"/>
      <c r="K91" s="33"/>
      <c r="L91" s="33"/>
      <c r="M91" s="34"/>
      <c r="N91" s="35">
        <f t="shared" si="6"/>
        <v>0</v>
      </c>
      <c r="O91" s="38"/>
      <c r="P91" s="84"/>
      <c r="R91" s="2"/>
    </row>
    <row r="92" spans="1:18" ht="30" customHeight="1">
      <c r="A92" s="37">
        <v>34</v>
      </c>
      <c r="B92" s="42"/>
      <c r="C92" s="39"/>
      <c r="D92" s="44"/>
      <c r="E92" s="40"/>
      <c r="F92" s="41"/>
      <c r="G92" s="80"/>
      <c r="H92" s="32">
        <f t="shared" si="3"/>
        <v>0</v>
      </c>
      <c r="I92" s="32"/>
      <c r="J92" s="32"/>
      <c r="K92" s="33"/>
      <c r="L92" s="33"/>
      <c r="M92" s="34"/>
      <c r="N92" s="35">
        <f t="shared" si="6"/>
        <v>0</v>
      </c>
      <c r="O92" s="38"/>
      <c r="P92" s="84"/>
      <c r="R92" s="2"/>
    </row>
    <row r="93" spans="1:18" ht="30" customHeight="1">
      <c r="A93" s="37">
        <v>35</v>
      </c>
      <c r="B93" s="42"/>
      <c r="C93" s="39"/>
      <c r="D93" s="44"/>
      <c r="E93" s="40"/>
      <c r="F93" s="41"/>
      <c r="G93" s="80"/>
      <c r="H93" s="32">
        <f t="shared" si="3"/>
        <v>0</v>
      </c>
      <c r="I93" s="32"/>
      <c r="J93" s="32"/>
      <c r="K93" s="33"/>
      <c r="L93" s="33"/>
      <c r="M93" s="34"/>
      <c r="N93" s="35">
        <f t="shared" si="6"/>
        <v>0</v>
      </c>
      <c r="O93" s="38"/>
      <c r="P93" s="84"/>
      <c r="R93" s="2"/>
    </row>
    <row r="94" spans="1:18">
      <c r="P94" s="85"/>
    </row>
    <row r="95" spans="1:18">
      <c r="A95" s="52"/>
      <c r="B95" s="53"/>
      <c r="C95" s="53"/>
      <c r="D95" s="53"/>
      <c r="E95" s="53"/>
      <c r="F95" s="53"/>
      <c r="G95" s="53"/>
      <c r="H95" s="53"/>
      <c r="I95" s="53"/>
      <c r="J95" s="82"/>
      <c r="K95" s="82"/>
      <c r="L95" s="53"/>
      <c r="M95" s="53"/>
      <c r="N95" s="53"/>
      <c r="O95" s="53"/>
      <c r="P95" s="86"/>
      <c r="Q95" s="3"/>
    </row>
    <row r="96" spans="1:18">
      <c r="A96" s="65"/>
      <c r="B96" s="66"/>
      <c r="C96" s="67"/>
      <c r="D96" s="68"/>
      <c r="E96" s="68"/>
      <c r="F96" s="69"/>
      <c r="G96" s="70"/>
      <c r="H96" s="71"/>
      <c r="I96" s="72"/>
      <c r="J96" s="82"/>
      <c r="K96" s="82"/>
      <c r="L96" s="72"/>
      <c r="M96" s="72"/>
      <c r="N96" s="73"/>
      <c r="O96" s="74"/>
      <c r="P96" s="82"/>
      <c r="Q96" s="3"/>
    </row>
    <row r="97" spans="1:17">
      <c r="A97" s="52"/>
      <c r="B97" s="64" t="s">
        <v>28</v>
      </c>
      <c r="C97" s="64"/>
      <c r="D97" s="64"/>
      <c r="E97" s="53"/>
      <c r="F97" s="53"/>
      <c r="G97" s="64" t="s">
        <v>29</v>
      </c>
      <c r="H97" s="64"/>
      <c r="I97" s="64"/>
      <c r="J97" s="82"/>
      <c r="K97" s="82"/>
      <c r="L97" s="64" t="s">
        <v>30</v>
      </c>
      <c r="M97" s="64"/>
      <c r="N97" s="64"/>
      <c r="O97" s="53"/>
      <c r="P97" s="82"/>
      <c r="Q97" s="3"/>
    </row>
    <row r="98" spans="1:17">
      <c r="A98" s="52"/>
      <c r="B98" s="53"/>
      <c r="C98" s="53"/>
      <c r="D98" s="53"/>
      <c r="E98" s="53"/>
      <c r="F98" s="53"/>
      <c r="G98" s="53"/>
      <c r="H98" s="53"/>
      <c r="I98" s="53"/>
      <c r="J98" s="82"/>
      <c r="K98" s="82"/>
      <c r="L98" s="53"/>
      <c r="M98" s="53"/>
      <c r="N98" s="53"/>
      <c r="O98" s="53"/>
      <c r="P98" s="82"/>
      <c r="Q98" s="3"/>
    </row>
    <row r="99" spans="1:17">
      <c r="A99" s="52"/>
      <c r="B99" s="53"/>
      <c r="C99" s="53"/>
      <c r="D99" s="53"/>
      <c r="E99" s="53"/>
      <c r="F99" s="53"/>
      <c r="G99" s="53"/>
      <c r="H99" s="53"/>
      <c r="I99" s="53"/>
      <c r="J99" s="82"/>
      <c r="K99" s="82"/>
      <c r="L99" s="53"/>
      <c r="M99" s="53"/>
      <c r="N99" s="53"/>
      <c r="O99" s="53"/>
      <c r="P99" s="82"/>
      <c r="Q99" s="3"/>
    </row>
  </sheetData>
  <mergeCells count="23"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  <mergeCell ref="N8:N10"/>
    <mergeCell ref="G8:G9"/>
    <mergeCell ref="H8:H10"/>
    <mergeCell ref="A8:A10"/>
    <mergeCell ref="C8:C10"/>
    <mergeCell ref="D8:D10"/>
    <mergeCell ref="E8:E10"/>
    <mergeCell ref="F8:F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96 N11:N93">
      <formula1>0</formula1>
      <formula2>0</formula2>
    </dataValidation>
    <dataValidation type="decimal" operator="greaterThanOrEqual" allowBlank="1" showErrorMessage="1" errorTitle="Valore" error="Inserire un numero maggiore o uguale a 0 (zero)!" sqref="H96:M96 H12:J83 H11:K11 H84:M93 K17:K83 L11:M83">
      <formula1>0</formula1>
      <formula2>0</formula2>
    </dataValidation>
    <dataValidation type="textLength" operator="greaterThan" allowBlank="1" showErrorMessage="1" sqref="D96:E96 F16:F17 F19:F77 D84:E93 E79:F83">
      <formula1>1</formula1>
      <formula2>0</formula2>
    </dataValidation>
    <dataValidation type="textLength" operator="greaterThan" sqref="F96 F84:F93 G19:G76 G79:G83">
      <formula1>1</formula1>
      <formula2>0</formula2>
    </dataValidation>
    <dataValidation type="date" operator="greaterThanOrEqual" showErrorMessage="1" errorTitle="Data" error="Inserire una data superiore al 1/11/2000" sqref="B96 B11:B12 B79:B93">
      <formula1>36831</formula1>
      <formula2>0</formula2>
    </dataValidation>
    <dataValidation type="textLength" operator="greaterThan" allowBlank="1" sqref="C96 C84:C93 D79:D83 D77 D12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8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Expense SGD</vt:lpstr>
      <vt:lpstr>'Expense SGD'!Area_stampa</vt:lpstr>
      <vt:lpstr>'Expense SGD'!Titoli_stampa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 Rana</cp:lastModifiedBy>
  <cp:revision>1</cp:revision>
  <cp:lastPrinted>2011-05-26T08:38:16Z</cp:lastPrinted>
  <dcterms:created xsi:type="dcterms:W3CDTF">2007-03-06T14:42:56Z</dcterms:created>
  <dcterms:modified xsi:type="dcterms:W3CDTF">2013-06-12T12:44:40Z</dcterms:modified>
</cp:coreProperties>
</file>