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45" yWindow="0" windowWidth="25440" windowHeight="15990" tabRatio="433" activeTab="1"/>
  </bookViews>
  <sheets>
    <sheet name="Nota Spese EUR" sheetId="1" r:id="rId1"/>
    <sheet name="Nota Spese AED" sheetId="8" r:id="rId2"/>
    <sheet name="Nota Spese MXN" sheetId="7" r:id="rId3"/>
  </sheets>
  <definedNames>
    <definedName name="_xlnm.Print_Area" localSheetId="1">'Nota Spese AED'!$A$1:$R$60</definedName>
    <definedName name="_xlnm.Print_Area" localSheetId="0">'Nota Spese EUR'!$A$1:$S$135</definedName>
    <definedName name="_xlnm.Print_Area" localSheetId="2">'Nota Spese MXN'!$A$1:$R$51</definedName>
    <definedName name="_xlnm.Print_Titles" localSheetId="1">'Nota Spese AED'!$1:$10</definedName>
    <definedName name="_xlnm.Print_Titles" localSheetId="0">'Nota Spese EUR'!$7:$10</definedName>
    <definedName name="_xlnm.Print_Titles" localSheetId="2">'Nota Spese MXN'!$1:$10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" i="7"/>
  <c r="R1"/>
  <c r="R5"/>
  <c r="N16"/>
  <c r="P55" i="8"/>
  <c r="H55"/>
  <c r="N55"/>
  <c r="P54"/>
  <c r="H54"/>
  <c r="N54"/>
  <c r="P53"/>
  <c r="H53"/>
  <c r="N53"/>
  <c r="P52"/>
  <c r="H52"/>
  <c r="N52"/>
  <c r="P51"/>
  <c r="H51"/>
  <c r="N51"/>
  <c r="P50"/>
  <c r="H50"/>
  <c r="N50"/>
  <c r="P49"/>
  <c r="H49"/>
  <c r="N49"/>
  <c r="P48"/>
  <c r="H48"/>
  <c r="N48"/>
  <c r="P47"/>
  <c r="H47"/>
  <c r="N47"/>
  <c r="P46"/>
  <c r="H46"/>
  <c r="N46"/>
  <c r="P45"/>
  <c r="H45"/>
  <c r="N45"/>
  <c r="P44"/>
  <c r="H44"/>
  <c r="N44"/>
  <c r="P43"/>
  <c r="H43"/>
  <c r="N43"/>
  <c r="P42"/>
  <c r="H42"/>
  <c r="N42"/>
  <c r="P41"/>
  <c r="H41"/>
  <c r="N41"/>
  <c r="P40"/>
  <c r="H40"/>
  <c r="N40"/>
  <c r="P39"/>
  <c r="H39"/>
  <c r="N39"/>
  <c r="P38"/>
  <c r="H38"/>
  <c r="N38"/>
  <c r="P37"/>
  <c r="H37"/>
  <c r="N37"/>
  <c r="P36"/>
  <c r="H36"/>
  <c r="N36"/>
  <c r="P35"/>
  <c r="H35"/>
  <c r="N35"/>
  <c r="P34"/>
  <c r="H34"/>
  <c r="N34"/>
  <c r="P33"/>
  <c r="H33"/>
  <c r="N33"/>
  <c r="P32"/>
  <c r="H32"/>
  <c r="N32"/>
  <c r="P31"/>
  <c r="H31"/>
  <c r="N31"/>
  <c r="P30"/>
  <c r="H30"/>
  <c r="N30"/>
  <c r="P29"/>
  <c r="H29"/>
  <c r="N29"/>
  <c r="P28"/>
  <c r="N28"/>
  <c r="P27"/>
  <c r="N27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12"/>
  <c r="N11"/>
  <c r="O7"/>
  <c r="P3"/>
  <c r="M7"/>
  <c r="L7"/>
  <c r="K7"/>
  <c r="J7"/>
  <c r="I7"/>
  <c r="H7"/>
  <c r="G7"/>
  <c r="P1"/>
  <c r="P5"/>
  <c r="N7"/>
  <c r="P7"/>
  <c r="P46" i="7"/>
  <c r="H46"/>
  <c r="N46"/>
  <c r="P45"/>
  <c r="H45"/>
  <c r="N45"/>
  <c r="P44"/>
  <c r="H44"/>
  <c r="N44"/>
  <c r="P43"/>
  <c r="H43"/>
  <c r="N43"/>
  <c r="P42"/>
  <c r="H42"/>
  <c r="N42"/>
  <c r="P41"/>
  <c r="H41"/>
  <c r="N41"/>
  <c r="P40"/>
  <c r="H40"/>
  <c r="N40"/>
  <c r="P39"/>
  <c r="H39"/>
  <c r="N39"/>
  <c r="P38"/>
  <c r="H38"/>
  <c r="N38"/>
  <c r="P37"/>
  <c r="H37"/>
  <c r="N37"/>
  <c r="P36"/>
  <c r="H36"/>
  <c r="N36"/>
  <c r="P35"/>
  <c r="H35"/>
  <c r="N35"/>
  <c r="P34"/>
  <c r="H34"/>
  <c r="N34"/>
  <c r="P33"/>
  <c r="H33"/>
  <c r="N33"/>
  <c r="P32"/>
  <c r="H32"/>
  <c r="N32"/>
  <c r="P31"/>
  <c r="H31"/>
  <c r="N31"/>
  <c r="P30"/>
  <c r="H30"/>
  <c r="N30"/>
  <c r="P29"/>
  <c r="N29"/>
  <c r="P28"/>
  <c r="N28"/>
  <c r="P27"/>
  <c r="N27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4"/>
  <c r="N14"/>
  <c r="P15"/>
  <c r="N15"/>
  <c r="P11"/>
  <c r="N11"/>
  <c r="N13"/>
  <c r="N12"/>
  <c r="O7"/>
  <c r="P3"/>
  <c r="M7"/>
  <c r="L7"/>
  <c r="K7"/>
  <c r="J7"/>
  <c r="I7"/>
  <c r="G7"/>
  <c r="M1" i="8"/>
  <c r="N7" i="7"/>
  <c r="H7"/>
  <c r="P1"/>
  <c r="M1"/>
  <c r="P5"/>
  <c r="P7"/>
  <c r="N15" i="1"/>
  <c r="N16"/>
  <c r="N17"/>
  <c r="N18"/>
  <c r="N19"/>
  <c r="H123"/>
  <c r="P129"/>
  <c r="H129"/>
  <c r="N129"/>
  <c r="N11"/>
  <c r="H128"/>
  <c r="N128"/>
  <c r="H127"/>
  <c r="H126"/>
  <c r="H125"/>
  <c r="N125"/>
  <c r="H124"/>
  <c r="N124"/>
  <c r="H122"/>
  <c r="N122"/>
  <c r="H121"/>
  <c r="H120"/>
  <c r="N120"/>
  <c r="H119"/>
  <c r="H118"/>
  <c r="N118"/>
  <c r="H117"/>
  <c r="H116"/>
  <c r="N116"/>
  <c r="H115"/>
  <c r="H114"/>
  <c r="N114"/>
  <c r="H113"/>
  <c r="H112"/>
  <c r="N112"/>
  <c r="H111"/>
  <c r="H110"/>
  <c r="N110"/>
  <c r="H109"/>
  <c r="H108"/>
  <c r="N108"/>
  <c r="H107"/>
  <c r="H106"/>
  <c r="N106"/>
  <c r="H105"/>
  <c r="H104"/>
  <c r="N104"/>
  <c r="H103"/>
  <c r="H102"/>
  <c r="N102"/>
  <c r="H101"/>
  <c r="H100"/>
  <c r="N100"/>
  <c r="H99"/>
  <c r="H98"/>
  <c r="N98"/>
  <c r="H97"/>
  <c r="H96"/>
  <c r="N96"/>
  <c r="H95"/>
  <c r="H94"/>
  <c r="N94"/>
  <c r="H93"/>
  <c r="H92"/>
  <c r="N92"/>
  <c r="H91"/>
  <c r="H90"/>
  <c r="N90"/>
  <c r="H89"/>
  <c r="H88"/>
  <c r="N88"/>
  <c r="H87"/>
  <c r="H86"/>
  <c r="N86"/>
  <c r="H85"/>
  <c r="H84"/>
  <c r="N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N13"/>
  <c r="O7"/>
  <c r="P3"/>
  <c r="G7"/>
  <c r="I7"/>
  <c r="M7"/>
  <c r="L7"/>
  <c r="K7"/>
  <c r="J7"/>
  <c r="P128"/>
  <c r="P127"/>
  <c r="N127"/>
  <c r="P126"/>
  <c r="N126"/>
  <c r="P125"/>
  <c r="P124"/>
  <c r="P123"/>
  <c r="N123"/>
  <c r="P122"/>
  <c r="P121"/>
  <c r="N121"/>
  <c r="P120"/>
  <c r="P119"/>
  <c r="N119"/>
  <c r="P118"/>
  <c r="P117"/>
  <c r="N117"/>
  <c r="P116"/>
  <c r="P115"/>
  <c r="N115"/>
  <c r="P114"/>
  <c r="P113"/>
  <c r="N113"/>
  <c r="P112"/>
  <c r="P111"/>
  <c r="N111"/>
  <c r="P110"/>
  <c r="P109"/>
  <c r="N109"/>
  <c r="P108"/>
  <c r="P107"/>
  <c r="N107"/>
  <c r="P106"/>
  <c r="P105"/>
  <c r="N105"/>
  <c r="P104"/>
  <c r="P103"/>
  <c r="N103"/>
  <c r="P102"/>
  <c r="P101"/>
  <c r="N101"/>
  <c r="P100"/>
  <c r="P99"/>
  <c r="N99"/>
  <c r="P98"/>
  <c r="P97"/>
  <c r="N97"/>
  <c r="P96"/>
  <c r="P95"/>
  <c r="N95"/>
  <c r="P94"/>
  <c r="P93"/>
  <c r="N93"/>
  <c r="P92"/>
  <c r="P91"/>
  <c r="N91"/>
  <c r="P90"/>
  <c r="P89"/>
  <c r="N89"/>
  <c r="P88"/>
  <c r="P87"/>
  <c r="N87"/>
  <c r="P86"/>
  <c r="P85"/>
  <c r="N85"/>
  <c r="P84"/>
  <c r="P11"/>
  <c r="H7"/>
  <c r="P1"/>
  <c r="P5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1"/>
  <c r="N20"/>
  <c r="P19"/>
  <c r="N12"/>
  <c r="N14"/>
  <c r="P18"/>
  <c r="P17"/>
  <c r="P16"/>
  <c r="P15"/>
  <c r="P14"/>
  <c r="P13"/>
  <c r="P12"/>
  <c r="N73"/>
  <c r="N7"/>
  <c r="P7"/>
  <c r="M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<sst xmlns="http://schemas.openxmlformats.org/spreadsheetml/2006/main" count="228" uniqueCount="72">
  <si>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</si>
  <si>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</si>
  <si>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</si>
  <si>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</si>
  <si>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</si>
  <si>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</si>
  <si>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</si>
  <si>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</si>
  <si>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</si>
  <si>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</si>
  <si>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</si>
  <si>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</si>
  <si>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</si>
  <si>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</si>
  <si>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</si>
  <si>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</si>
  <si>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</si>
  <si>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</si>
  <si>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</si>
  <si>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</si>
  <si>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</si>
  <si>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</si>
  <si>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</si>
  <si>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</si>
  <si>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</si>
  <si>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</si>
  <si>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</si>
  <si>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</si>
  <si>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</si>
  <si>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</si>
  <si>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</si>
  <si>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</si>
  <si>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</si>
  <si>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</si>
  <si>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</si>
  <si>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</si>
  <si>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MESE</t>
  </si>
  <si>
    <t>Firma Dipendente</t>
  </si>
  <si>
    <t>Autorizzazione Responsabile Amministrativo</t>
  </si>
  <si>
    <t>Verifica Amministrativa</t>
  </si>
  <si>
    <t>Marco Catino</t>
  </si>
  <si>
    <t>Marco Valleri</t>
  </si>
  <si>
    <t>SPESE ESTERO</t>
  </si>
  <si>
    <t>Paese</t>
  </si>
  <si>
    <t>Valuta</t>
  </si>
  <si>
    <t>SPESE VITTO / ALLOGGIO</t>
  </si>
  <si>
    <t>Controvalore € Carta Credito</t>
  </si>
  <si>
    <t>03_01</t>
  </si>
  <si>
    <t>Milano</t>
  </si>
  <si>
    <t>Ritiro Auto da Max</t>
  </si>
  <si>
    <t>Parcheggio</t>
  </si>
  <si>
    <t>Ricarica Skype Demo</t>
  </si>
  <si>
    <t>Demo</t>
  </si>
  <si>
    <t>Demo Dubai</t>
  </si>
  <si>
    <t>Taxi</t>
  </si>
  <si>
    <t>Malpensa Express</t>
  </si>
  <si>
    <t>(importi in Valuta AED)</t>
  </si>
  <si>
    <t>Ritiro Contanti</t>
  </si>
  <si>
    <t>UAE</t>
  </si>
  <si>
    <t>AED</t>
  </si>
  <si>
    <t>Restituzione Contanti</t>
  </si>
  <si>
    <t>Passaporto</t>
  </si>
  <si>
    <t>Marca da bollo</t>
  </si>
  <si>
    <t>Delivery Messico</t>
  </si>
  <si>
    <t>Pasto</t>
  </si>
  <si>
    <t>(importi in Valuta MXN)</t>
  </si>
  <si>
    <t>Messico</t>
  </si>
  <si>
    <t>MXN</t>
  </si>
  <si>
    <t>Prelievo Contante</t>
  </si>
  <si>
    <t>Hotel</t>
  </si>
  <si>
    <t>Restituzione Contante</t>
  </si>
  <si>
    <t>Commissioni Prelievo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</si>
</sst>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#,##0.00_ ;[Red]\-#,##0.00\ "/>
  </numFmts>
  <fonts count="15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</borders>
  <cellStyleXfs count="38">
    <xf numFmtId="0" fontId="0" fillId="0" borderId="0"/>
    <xf numFmtId="164" fontId="6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171" fontId="1" fillId="0" borderId="25" xfId="0" applyNumberFormat="1" applyFont="1" applyBorder="1" applyAlignment="1" applyProtection="1">
      <alignment horizontal="right" vertical="center"/>
    </xf>
    <xf numFmtId="0" fontId="1" fillId="9" borderId="56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38" fontId="1" fillId="0" borderId="22" xfId="0" applyNumberFormat="1" applyFont="1" applyBorder="1" applyAlignment="1" applyProtection="1">
      <alignment horizontal="center" vertical="center"/>
      <protection locked="0"/>
    </xf>
    <xf numFmtId="171" fontId="1" fillId="0" borderId="54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0" xfId="0" applyNumberFormat="1" applyFont="1" applyFill="1" applyBorder="1" applyAlignment="1" applyProtection="1">
      <alignment horizontal="center" vertical="center"/>
    </xf>
    <xf numFmtId="4" fontId="1" fillId="2" borderId="61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3" xfId="0" applyNumberFormat="1" applyFont="1" applyBorder="1" applyAlignment="1" applyProtection="1">
      <alignment horizontal="center" vertical="center"/>
      <protection locked="0"/>
    </xf>
    <xf numFmtId="171" fontId="1" fillId="0" borderId="74" xfId="0" applyNumberFormat="1" applyFont="1" applyBorder="1" applyAlignment="1" applyProtection="1">
      <alignment horizontal="right" vertical="center"/>
    </xf>
    <xf numFmtId="171" fontId="1" fillId="0" borderId="54" xfId="0" applyNumberFormat="1" applyFont="1" applyBorder="1" applyAlignment="1" applyProtection="1">
      <alignment horizontal="right" vertical="center"/>
      <protection locked="0"/>
    </xf>
    <xf numFmtId="0" fontId="2" fillId="0" borderId="75" xfId="0" applyFont="1" applyBorder="1" applyAlignment="1" applyProtection="1">
      <alignment horizontal="right" vertical="center" wrapText="1"/>
    </xf>
    <xf numFmtId="38" fontId="1" fillId="0" borderId="76" xfId="0" applyNumberFormat="1" applyFont="1" applyBorder="1" applyAlignment="1" applyProtection="1">
      <alignment horizontal="center" vertical="center"/>
      <protection locked="0"/>
    </xf>
    <xf numFmtId="40" fontId="2" fillId="0" borderId="75" xfId="0" applyNumberFormat="1" applyFont="1" applyBorder="1" applyAlignment="1" applyProtection="1">
      <alignment vertical="center"/>
    </xf>
    <xf numFmtId="0" fontId="2" fillId="0" borderId="75" xfId="0" applyFont="1" applyBorder="1" applyAlignment="1" applyProtection="1">
      <alignment vertical="center"/>
    </xf>
    <xf numFmtId="0" fontId="2" fillId="0" borderId="75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170" fontId="1" fillId="0" borderId="77" xfId="0" applyNumberFormat="1" applyFont="1" applyBorder="1" applyAlignment="1" applyProtection="1">
      <alignment horizontal="center" vertical="center"/>
      <protection locked="0"/>
    </xf>
    <xf numFmtId="49" fontId="1" fillId="0" borderId="78" xfId="0" applyNumberFormat="1" applyFont="1" applyBorder="1" applyAlignment="1" applyProtection="1">
      <alignment horizontal="left" vertical="center"/>
      <protection locked="0"/>
    </xf>
    <xf numFmtId="0" fontId="1" fillId="0" borderId="79" xfId="0" applyFont="1" applyBorder="1" applyAlignment="1" applyProtection="1">
      <alignment horizontal="left" vertical="center"/>
      <protection locked="0"/>
    </xf>
    <xf numFmtId="0" fontId="1" fillId="0" borderId="80" xfId="0" applyFont="1" applyBorder="1" applyAlignment="1" applyProtection="1">
      <alignment horizontal="left" vertical="center"/>
      <protection locked="0"/>
    </xf>
    <xf numFmtId="0" fontId="1" fillId="0" borderId="80" xfId="0" applyFont="1" applyBorder="1" applyAlignment="1" applyProtection="1">
      <alignment vertical="center"/>
      <protection locked="0"/>
    </xf>
    <xf numFmtId="40" fontId="1" fillId="0" borderId="0" xfId="0" applyNumberFormat="1" applyFont="1" applyAlignment="1" applyProtection="1">
      <alignment vertical="center"/>
    </xf>
    <xf numFmtId="172" fontId="1" fillId="0" borderId="0" xfId="0" applyNumberFormat="1" applyFont="1" applyAlignment="1" applyProtection="1">
      <alignment vertical="center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4" fontId="1" fillId="0" borderId="43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2" fillId="5" borderId="29" xfId="0" applyNumberFormat="1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0" fontId="2" fillId="7" borderId="61" xfId="0" applyFont="1" applyFill="1" applyBorder="1" applyAlignment="1" applyProtection="1">
      <alignment horizontal="center" vertical="center" wrapText="1"/>
    </xf>
    <xf numFmtId="0" fontId="2" fillId="7" borderId="61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</cellXfs>
  <cellStyles count="38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Euro" xfId="1"/>
    <cellStyle name="Normale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135"/>
  <sheetViews>
    <sheetView view="pageBreakPreview" zoomScale="50" zoomScaleNormal="75" zoomScaleSheetLayoutView="50" zoomScalePageLayoutView="75" workbookViewId="0">
      <pane ySplit="5" topLeftCell="A6" activePane="bottomLeft" state="frozen"/>
      <selection pane="bottomLeft" activeCell="G23" sqref="G23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2.710937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23.7109375" style="2" customWidth="1"/>
    <col min="8" max="8" width="23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130" t="s">
        <v>0</v>
      </c>
      <c r="C1" s="130"/>
      <c r="D1" s="130"/>
      <c r="E1" s="131" t="s">
        <v>40</v>
      </c>
      <c r="F1" s="131"/>
      <c r="G1" s="46" t="s">
        <v>36</v>
      </c>
      <c r="H1" s="45" t="s">
        <v>47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309.89000000000004</v>
      </c>
      <c r="Q1" s="3" t="s">
        <v>27</v>
      </c>
    </row>
    <row r="2" spans="1:19" s="8" customFormat="1" ht="35.25" customHeight="1">
      <c r="A2" s="4"/>
      <c r="B2" s="132" t="s">
        <v>2</v>
      </c>
      <c r="C2" s="132"/>
      <c r="D2" s="132"/>
      <c r="E2" s="131" t="s">
        <v>41</v>
      </c>
      <c r="F2" s="131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132" t="s">
        <v>25</v>
      </c>
      <c r="C3" s="132"/>
      <c r="D3" s="132"/>
      <c r="E3" s="131" t="s">
        <v>26</v>
      </c>
      <c r="F3" s="131"/>
      <c r="N3" s="10" t="s">
        <v>4</v>
      </c>
      <c r="O3" s="11"/>
      <c r="P3" s="12">
        <f>+O7</f>
        <v>206.1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4"/>
      <c r="D5" s="20"/>
      <c r="E5" s="51">
        <v>6</v>
      </c>
      <c r="F5" s="14"/>
      <c r="G5" s="10" t="s">
        <v>7</v>
      </c>
      <c r="H5" s="21">
        <v>1.1100000000000001</v>
      </c>
      <c r="N5" s="135" t="s">
        <v>8</v>
      </c>
      <c r="O5" s="135"/>
      <c r="P5" s="22">
        <f>P1-P2-P3-P4</f>
        <v>103.79000000000005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7"/>
      <c r="B7" s="48"/>
      <c r="C7" s="48"/>
      <c r="D7" s="49" t="s">
        <v>28</v>
      </c>
      <c r="E7" s="138" t="s">
        <v>11</v>
      </c>
      <c r="F7" s="139"/>
      <c r="G7" s="25">
        <f>SUM(G11:G129)</f>
        <v>0</v>
      </c>
      <c r="H7" s="25">
        <f>SUM(H11:H129)</f>
        <v>0</v>
      </c>
      <c r="I7" s="56">
        <f>SUM(I11:I129)</f>
        <v>29.5</v>
      </c>
      <c r="J7" s="61">
        <f>SUM(J11:J129)</f>
        <v>214</v>
      </c>
      <c r="K7" s="57">
        <f t="shared" ref="K7:O7" si="0">SUM(K11:K129)</f>
        <v>63.29</v>
      </c>
      <c r="L7" s="57">
        <f t="shared" si="0"/>
        <v>0</v>
      </c>
      <c r="M7" s="57">
        <f t="shared" si="0"/>
        <v>3.1</v>
      </c>
      <c r="N7" s="57">
        <f t="shared" si="0"/>
        <v>309.89</v>
      </c>
      <c r="O7" s="58">
        <f t="shared" si="0"/>
        <v>206.1</v>
      </c>
      <c r="P7" s="13">
        <f>+N7-SUM(I7:M7)</f>
        <v>0</v>
      </c>
    </row>
    <row r="8" spans="1:19" ht="36" customHeight="1" thickTop="1" thickBot="1">
      <c r="A8" s="116"/>
      <c r="B8" s="55"/>
      <c r="C8" s="118" t="s">
        <v>13</v>
      </c>
      <c r="D8" s="120" t="s">
        <v>24</v>
      </c>
      <c r="E8" s="119" t="s">
        <v>14</v>
      </c>
      <c r="F8" s="121" t="s">
        <v>30</v>
      </c>
      <c r="G8" s="122" t="s">
        <v>15</v>
      </c>
      <c r="H8" s="123" t="s">
        <v>16</v>
      </c>
      <c r="I8" s="128" t="s">
        <v>33</v>
      </c>
      <c r="J8" s="128" t="s">
        <v>35</v>
      </c>
      <c r="K8" s="128" t="s">
        <v>34</v>
      </c>
      <c r="L8" s="136" t="s">
        <v>31</v>
      </c>
      <c r="M8" s="137"/>
      <c r="N8" s="114" t="s">
        <v>17</v>
      </c>
      <c r="O8" s="126" t="s">
        <v>18</v>
      </c>
      <c r="P8" s="113" t="s">
        <v>19</v>
      </c>
      <c r="R8" s="2"/>
    </row>
    <row r="9" spans="1:19" ht="36" customHeight="1" thickTop="1" thickBot="1">
      <c r="A9" s="117"/>
      <c r="B9" s="55" t="s">
        <v>12</v>
      </c>
      <c r="C9" s="119"/>
      <c r="D9" s="119"/>
      <c r="E9" s="119"/>
      <c r="F9" s="121"/>
      <c r="G9" s="122"/>
      <c r="H9" s="124"/>
      <c r="I9" s="129" t="s">
        <v>33</v>
      </c>
      <c r="J9" s="129"/>
      <c r="K9" s="129" t="s">
        <v>32</v>
      </c>
      <c r="L9" s="140" t="s">
        <v>22</v>
      </c>
      <c r="M9" s="133" t="s">
        <v>23</v>
      </c>
      <c r="N9" s="115"/>
      <c r="O9" s="127"/>
      <c r="P9" s="113"/>
      <c r="R9" s="2"/>
    </row>
    <row r="10" spans="1:19" ht="37.5" customHeight="1" thickTop="1" thickBot="1">
      <c r="A10" s="117"/>
      <c r="B10" s="50"/>
      <c r="C10" s="119"/>
      <c r="D10" s="119"/>
      <c r="E10" s="119"/>
      <c r="F10" s="121"/>
      <c r="G10" s="26" t="s">
        <v>20</v>
      </c>
      <c r="H10" s="125"/>
      <c r="I10" s="129"/>
      <c r="J10" s="129"/>
      <c r="K10" s="129"/>
      <c r="L10" s="141"/>
      <c r="M10" s="134"/>
      <c r="N10" s="115"/>
      <c r="O10" s="127"/>
      <c r="P10" s="113"/>
      <c r="R10" s="2"/>
    </row>
    <row r="11" spans="1:19" ht="30" customHeight="1" thickTop="1">
      <c r="A11" s="27">
        <v>1</v>
      </c>
      <c r="B11" s="42">
        <v>41397</v>
      </c>
      <c r="C11" s="28" t="s">
        <v>49</v>
      </c>
      <c r="D11" s="28" t="s">
        <v>50</v>
      </c>
      <c r="E11" s="59"/>
      <c r="F11" s="59" t="s">
        <v>48</v>
      </c>
      <c r="G11" s="75"/>
      <c r="H11" s="80"/>
      <c r="I11" s="62">
        <v>29.5</v>
      </c>
      <c r="J11" s="62"/>
      <c r="K11" s="29"/>
      <c r="L11" s="30"/>
      <c r="M11" s="32"/>
      <c r="N11" s="34">
        <f>SUM(H11:M11)</f>
        <v>29.5</v>
      </c>
      <c r="O11" s="35"/>
      <c r="P11" s="36" t="str">
        <f>IF($F11="Milano","X","")</f>
        <v>X</v>
      </c>
      <c r="R11" s="2"/>
    </row>
    <row r="12" spans="1:19" ht="30" customHeight="1">
      <c r="A12" s="37">
        <v>2</v>
      </c>
      <c r="B12" s="42">
        <v>41411</v>
      </c>
      <c r="C12" s="2" t="s">
        <v>52</v>
      </c>
      <c r="D12" s="28" t="s">
        <v>51</v>
      </c>
      <c r="E12" s="59"/>
      <c r="F12" s="59" t="s">
        <v>48</v>
      </c>
      <c r="G12" s="75"/>
      <c r="H12" s="80"/>
      <c r="I12" s="62"/>
      <c r="J12" s="62"/>
      <c r="K12" s="29">
        <v>11.5</v>
      </c>
      <c r="L12" s="30"/>
      <c r="M12" s="32"/>
      <c r="N12" s="34">
        <f>SUM(H12:M12)</f>
        <v>11.5</v>
      </c>
      <c r="O12" s="38">
        <v>11.5</v>
      </c>
      <c r="P12" s="36" t="str">
        <f>IF($F12="Milano","X","")</f>
        <v>X</v>
      </c>
      <c r="R12" s="2"/>
    </row>
    <row r="13" spans="1:19" ht="30" customHeight="1">
      <c r="A13" s="37">
        <v>3</v>
      </c>
      <c r="B13" s="42">
        <v>41411</v>
      </c>
      <c r="C13" s="2" t="s">
        <v>52</v>
      </c>
      <c r="D13" s="28" t="s">
        <v>51</v>
      </c>
      <c r="E13" s="59"/>
      <c r="F13" s="59" t="s">
        <v>48</v>
      </c>
      <c r="G13" s="75"/>
      <c r="H13" s="80"/>
      <c r="I13" s="62"/>
      <c r="J13" s="62"/>
      <c r="K13" s="29">
        <v>11.5</v>
      </c>
      <c r="L13" s="30"/>
      <c r="M13" s="32"/>
      <c r="N13" s="34">
        <f>SUM(H13:M13)</f>
        <v>11.5</v>
      </c>
      <c r="O13" s="38">
        <v>11.5</v>
      </c>
      <c r="P13" s="36" t="str">
        <f>IF($F13="Milano","X","")</f>
        <v>X</v>
      </c>
      <c r="R13" s="2"/>
    </row>
    <row r="14" spans="1:19" ht="30" customHeight="1">
      <c r="A14" s="37">
        <v>4</v>
      </c>
      <c r="B14" s="42">
        <v>41415</v>
      </c>
      <c r="C14" s="28" t="s">
        <v>53</v>
      </c>
      <c r="D14" s="28" t="s">
        <v>54</v>
      </c>
      <c r="E14" s="59"/>
      <c r="F14" s="59" t="s">
        <v>48</v>
      </c>
      <c r="G14" s="75"/>
      <c r="H14" s="80"/>
      <c r="I14" s="62"/>
      <c r="J14" s="62">
        <v>23</v>
      </c>
      <c r="K14" s="29"/>
      <c r="L14" s="30"/>
      <c r="M14" s="32"/>
      <c r="N14" s="34">
        <f t="shared" ref="N14" si="1">SUM(H14:M14)</f>
        <v>23</v>
      </c>
      <c r="O14" s="38"/>
      <c r="P14" s="36" t="str">
        <f t="shared" ref="P14:P83" si="2">IF($F14="Milano","X","")</f>
        <v>X</v>
      </c>
      <c r="R14" s="2"/>
    </row>
    <row r="15" spans="1:19" ht="30" customHeight="1">
      <c r="A15" s="37">
        <v>5</v>
      </c>
      <c r="B15" s="42">
        <v>41415</v>
      </c>
      <c r="C15" s="28" t="s">
        <v>53</v>
      </c>
      <c r="D15" s="28" t="s">
        <v>55</v>
      </c>
      <c r="E15" s="59"/>
      <c r="F15" s="59" t="s">
        <v>48</v>
      </c>
      <c r="G15" s="75"/>
      <c r="H15" s="80"/>
      <c r="I15" s="62"/>
      <c r="J15" s="62">
        <v>11</v>
      </c>
      <c r="K15" s="29"/>
      <c r="L15" s="30"/>
      <c r="M15" s="32"/>
      <c r="N15" s="34">
        <f t="shared" ref="N15:N19" si="3">SUM(H15:M15)</f>
        <v>11</v>
      </c>
      <c r="O15" s="38"/>
      <c r="P15" s="36" t="str">
        <f t="shared" si="2"/>
        <v>X</v>
      </c>
      <c r="R15" s="2"/>
    </row>
    <row r="16" spans="1:19" ht="30" customHeight="1">
      <c r="A16" s="37">
        <v>6</v>
      </c>
      <c r="B16" s="42">
        <v>41418</v>
      </c>
      <c r="C16" s="28" t="s">
        <v>53</v>
      </c>
      <c r="D16" s="28" t="s">
        <v>54</v>
      </c>
      <c r="E16" s="59"/>
      <c r="F16" s="59" t="s">
        <v>48</v>
      </c>
      <c r="G16" s="75"/>
      <c r="H16" s="80"/>
      <c r="I16" s="62"/>
      <c r="J16" s="62">
        <v>90</v>
      </c>
      <c r="K16" s="29"/>
      <c r="L16" s="30"/>
      <c r="M16" s="32"/>
      <c r="N16" s="34">
        <f t="shared" si="3"/>
        <v>90</v>
      </c>
      <c r="O16" s="38">
        <v>90</v>
      </c>
      <c r="P16" s="36" t="str">
        <f t="shared" si="2"/>
        <v>X</v>
      </c>
      <c r="R16" s="2"/>
    </row>
    <row r="17" spans="1:18" ht="30" customHeight="1">
      <c r="A17" s="37">
        <v>7</v>
      </c>
      <c r="B17" s="42">
        <v>41419</v>
      </c>
      <c r="C17" s="28" t="s">
        <v>61</v>
      </c>
      <c r="D17" s="28" t="s">
        <v>62</v>
      </c>
      <c r="E17" s="59"/>
      <c r="F17" s="59" t="s">
        <v>48</v>
      </c>
      <c r="G17" s="75"/>
      <c r="H17" s="80"/>
      <c r="I17" s="62"/>
      <c r="J17" s="62"/>
      <c r="K17" s="29">
        <v>40.29</v>
      </c>
      <c r="L17" s="30"/>
      <c r="M17" s="32"/>
      <c r="N17" s="34">
        <f t="shared" si="3"/>
        <v>40.29</v>
      </c>
      <c r="O17" s="38"/>
      <c r="P17" s="36" t="str">
        <f t="shared" si="2"/>
        <v>X</v>
      </c>
      <c r="R17" s="2"/>
    </row>
    <row r="18" spans="1:18" ht="30" customHeight="1">
      <c r="A18" s="37">
        <v>8</v>
      </c>
      <c r="B18" s="42">
        <v>41420</v>
      </c>
      <c r="C18" s="28" t="s">
        <v>63</v>
      </c>
      <c r="D18" s="28" t="s">
        <v>64</v>
      </c>
      <c r="E18" s="59"/>
      <c r="F18" s="59" t="s">
        <v>48</v>
      </c>
      <c r="G18" s="75"/>
      <c r="H18" s="80"/>
      <c r="I18" s="62"/>
      <c r="J18" s="62"/>
      <c r="K18" s="29"/>
      <c r="L18" s="30"/>
      <c r="M18" s="32">
        <v>3.1</v>
      </c>
      <c r="N18" s="34">
        <f t="shared" si="3"/>
        <v>3.1</v>
      </c>
      <c r="O18" s="38">
        <v>3.1</v>
      </c>
      <c r="P18" s="36" t="str">
        <f t="shared" si="2"/>
        <v>X</v>
      </c>
      <c r="R18" s="2"/>
    </row>
    <row r="19" spans="1:18" ht="30" customHeight="1">
      <c r="A19" s="37">
        <v>9</v>
      </c>
      <c r="B19" s="42">
        <v>41420</v>
      </c>
      <c r="C19" s="28" t="s">
        <v>63</v>
      </c>
      <c r="D19" s="28" t="s">
        <v>54</v>
      </c>
      <c r="E19" s="59"/>
      <c r="F19" s="59" t="s">
        <v>48</v>
      </c>
      <c r="G19" s="75"/>
      <c r="H19" s="80"/>
      <c r="I19" s="62"/>
      <c r="J19" s="62">
        <v>90</v>
      </c>
      <c r="K19" s="29"/>
      <c r="L19" s="30"/>
      <c r="M19" s="30"/>
      <c r="N19" s="34">
        <f t="shared" si="3"/>
        <v>90</v>
      </c>
      <c r="O19" s="38">
        <v>90</v>
      </c>
      <c r="P19" s="36" t="str">
        <f t="shared" si="2"/>
        <v>X</v>
      </c>
      <c r="R19" s="2"/>
    </row>
    <row r="20" spans="1:18" ht="30" customHeight="1">
      <c r="A20" s="37">
        <v>10</v>
      </c>
      <c r="B20" s="42"/>
      <c r="C20" s="28"/>
      <c r="D20" s="39"/>
      <c r="E20" s="59"/>
      <c r="F20" s="59"/>
      <c r="G20" s="76"/>
      <c r="H20" s="80"/>
      <c r="I20" s="62"/>
      <c r="J20" s="62"/>
      <c r="K20" s="29"/>
      <c r="L20" s="30"/>
      <c r="M20" s="30"/>
      <c r="N20" s="34">
        <f t="shared" ref="N20:N83" si="4">SUM(H20:M20)</f>
        <v>0</v>
      </c>
      <c r="O20" s="38"/>
      <c r="P20" s="36" t="str">
        <f t="shared" si="2"/>
        <v/>
      </c>
      <c r="R20" s="2"/>
    </row>
    <row r="21" spans="1:18" ht="30" customHeight="1">
      <c r="A21" s="37">
        <v>11</v>
      </c>
      <c r="B21" s="42"/>
      <c r="C21" s="28"/>
      <c r="D21" s="39"/>
      <c r="E21" s="59"/>
      <c r="F21" s="59"/>
      <c r="G21" s="76"/>
      <c r="H21" s="80"/>
      <c r="I21" s="62"/>
      <c r="J21" s="62"/>
      <c r="K21" s="29"/>
      <c r="L21" s="30"/>
      <c r="M21" s="30"/>
      <c r="N21" s="34">
        <f t="shared" si="4"/>
        <v>0</v>
      </c>
      <c r="O21" s="38"/>
      <c r="P21" s="36" t="str">
        <f t="shared" si="2"/>
        <v/>
      </c>
      <c r="R21" s="2"/>
    </row>
    <row r="22" spans="1:18" ht="30" customHeight="1">
      <c r="A22" s="37">
        <v>12</v>
      </c>
      <c r="B22" s="42"/>
      <c r="C22" s="28"/>
      <c r="D22" s="39"/>
      <c r="E22" s="59"/>
      <c r="F22" s="59"/>
      <c r="G22" s="76"/>
      <c r="H22" s="80"/>
      <c r="I22" s="62"/>
      <c r="J22" s="62"/>
      <c r="K22" s="29"/>
      <c r="L22" s="30"/>
      <c r="M22" s="30"/>
      <c r="N22" s="34">
        <f t="shared" si="4"/>
        <v>0</v>
      </c>
      <c r="O22" s="38"/>
      <c r="P22" s="36" t="str">
        <f t="shared" si="2"/>
        <v/>
      </c>
      <c r="R22" s="2"/>
    </row>
    <row r="23" spans="1:18" ht="30" customHeight="1">
      <c r="A23" s="37">
        <v>13</v>
      </c>
      <c r="B23" s="42"/>
      <c r="C23" s="28"/>
      <c r="D23" s="39"/>
      <c r="E23" s="59"/>
      <c r="F23" s="59"/>
      <c r="G23" s="76"/>
      <c r="H23" s="80">
        <f t="shared" ref="H23:H75" si="5">IF($E$3="si",($H$5/$H$6*G23),IF($E$3="no",G23*$H$4,0))</f>
        <v>0</v>
      </c>
      <c r="I23" s="62"/>
      <c r="J23" s="62"/>
      <c r="K23" s="29"/>
      <c r="L23" s="30"/>
      <c r="M23" s="30"/>
      <c r="N23" s="34">
        <f t="shared" si="4"/>
        <v>0</v>
      </c>
      <c r="O23" s="38"/>
      <c r="P23" s="36" t="str">
        <f t="shared" si="2"/>
        <v/>
      </c>
      <c r="R23" s="2"/>
    </row>
    <row r="24" spans="1:18" ht="30" customHeight="1">
      <c r="A24" s="37">
        <v>14</v>
      </c>
      <c r="B24" s="42"/>
      <c r="C24" s="28"/>
      <c r="D24" s="39"/>
      <c r="E24" s="59"/>
      <c r="F24" s="59"/>
      <c r="G24" s="76"/>
      <c r="H24" s="80">
        <f t="shared" si="5"/>
        <v>0</v>
      </c>
      <c r="I24" s="62"/>
      <c r="J24" s="62"/>
      <c r="K24" s="29"/>
      <c r="L24" s="30"/>
      <c r="M24" s="30"/>
      <c r="N24" s="34">
        <f t="shared" si="4"/>
        <v>0</v>
      </c>
      <c r="O24" s="38"/>
      <c r="P24" s="36" t="str">
        <f t="shared" si="2"/>
        <v/>
      </c>
      <c r="R24" s="2"/>
    </row>
    <row r="25" spans="1:18" ht="30" customHeight="1">
      <c r="A25" s="37">
        <v>15</v>
      </c>
      <c r="B25" s="42"/>
      <c r="C25" s="28"/>
      <c r="D25" s="39"/>
      <c r="E25" s="59"/>
      <c r="F25" s="59"/>
      <c r="G25" s="76"/>
      <c r="H25" s="80">
        <f t="shared" si="5"/>
        <v>0</v>
      </c>
      <c r="I25" s="62"/>
      <c r="J25" s="62"/>
      <c r="K25" s="29"/>
      <c r="L25" s="30"/>
      <c r="M25" s="30"/>
      <c r="N25" s="34">
        <f t="shared" si="4"/>
        <v>0</v>
      </c>
      <c r="O25" s="38"/>
      <c r="P25" s="36" t="str">
        <f t="shared" si="2"/>
        <v/>
      </c>
      <c r="R25" s="2"/>
    </row>
    <row r="26" spans="1:18" ht="30" customHeight="1">
      <c r="A26" s="37">
        <v>16</v>
      </c>
      <c r="B26" s="42"/>
      <c r="C26" s="28"/>
      <c r="D26" s="39"/>
      <c r="E26" s="59"/>
      <c r="F26" s="59"/>
      <c r="G26" s="76"/>
      <c r="H26" s="80">
        <f t="shared" si="5"/>
        <v>0</v>
      </c>
      <c r="I26" s="62"/>
      <c r="J26" s="62"/>
      <c r="K26" s="29"/>
      <c r="L26" s="30"/>
      <c r="M26" s="30"/>
      <c r="N26" s="34">
        <f t="shared" si="4"/>
        <v>0</v>
      </c>
      <c r="O26" s="38"/>
      <c r="P26" s="36" t="str">
        <f t="shared" si="2"/>
        <v/>
      </c>
      <c r="R26" s="2"/>
    </row>
    <row r="27" spans="1:18" ht="30" customHeight="1">
      <c r="A27" s="37">
        <v>17</v>
      </c>
      <c r="B27" s="42"/>
      <c r="C27" s="28"/>
      <c r="D27" s="39"/>
      <c r="E27" s="59"/>
      <c r="F27" s="59"/>
      <c r="G27" s="76"/>
      <c r="H27" s="80">
        <f t="shared" si="5"/>
        <v>0</v>
      </c>
      <c r="I27" s="62"/>
      <c r="J27" s="62"/>
      <c r="K27" s="29"/>
      <c r="L27" s="30"/>
      <c r="M27" s="30"/>
      <c r="N27" s="34">
        <f t="shared" si="4"/>
        <v>0</v>
      </c>
      <c r="O27" s="38"/>
      <c r="P27" s="36" t="str">
        <f t="shared" si="2"/>
        <v/>
      </c>
      <c r="R27" s="2"/>
    </row>
    <row r="28" spans="1:18" ht="30" customHeight="1">
      <c r="A28" s="37">
        <v>18</v>
      </c>
      <c r="B28" s="42"/>
      <c r="C28" s="28"/>
      <c r="D28" s="39"/>
      <c r="E28" s="59"/>
      <c r="F28" s="59"/>
      <c r="G28" s="76"/>
      <c r="H28" s="80">
        <f t="shared" si="5"/>
        <v>0</v>
      </c>
      <c r="I28" s="62"/>
      <c r="J28" s="62"/>
      <c r="K28" s="29"/>
      <c r="L28" s="30"/>
      <c r="M28" s="30"/>
      <c r="N28" s="34">
        <f t="shared" si="4"/>
        <v>0</v>
      </c>
      <c r="O28" s="38"/>
      <c r="P28" s="36" t="str">
        <f t="shared" si="2"/>
        <v/>
      </c>
      <c r="R28" s="2"/>
    </row>
    <row r="29" spans="1:18" ht="30" customHeight="1">
      <c r="A29" s="37">
        <v>19</v>
      </c>
      <c r="B29" s="42"/>
      <c r="C29" s="28"/>
      <c r="D29" s="39"/>
      <c r="E29" s="59"/>
      <c r="F29" s="59"/>
      <c r="G29" s="76"/>
      <c r="H29" s="80">
        <f t="shared" si="5"/>
        <v>0</v>
      </c>
      <c r="I29" s="62"/>
      <c r="J29" s="62"/>
      <c r="K29" s="29"/>
      <c r="L29" s="30"/>
      <c r="M29" s="30"/>
      <c r="N29" s="34">
        <f t="shared" si="4"/>
        <v>0</v>
      </c>
      <c r="O29" s="38"/>
      <c r="P29" s="36" t="str">
        <f t="shared" si="2"/>
        <v/>
      </c>
      <c r="R29" s="2"/>
    </row>
    <row r="30" spans="1:18" ht="30" customHeight="1">
      <c r="A30" s="37">
        <v>20</v>
      </c>
      <c r="B30" s="42"/>
      <c r="C30" s="28"/>
      <c r="D30" s="39"/>
      <c r="E30" s="59"/>
      <c r="F30" s="59"/>
      <c r="G30" s="76"/>
      <c r="H30" s="80">
        <f t="shared" si="5"/>
        <v>0</v>
      </c>
      <c r="I30" s="62"/>
      <c r="J30" s="62"/>
      <c r="K30" s="29"/>
      <c r="L30" s="30"/>
      <c r="M30" s="30"/>
      <c r="N30" s="34">
        <f t="shared" si="4"/>
        <v>0</v>
      </c>
      <c r="O30" s="38"/>
      <c r="P30" s="36" t="str">
        <f t="shared" si="2"/>
        <v/>
      </c>
      <c r="R30" s="2"/>
    </row>
    <row r="31" spans="1:18" ht="30" customHeight="1">
      <c r="A31" s="37">
        <v>21</v>
      </c>
      <c r="B31" s="42"/>
      <c r="C31" s="28"/>
      <c r="D31" s="39"/>
      <c r="E31" s="59"/>
      <c r="F31" s="59"/>
      <c r="G31" s="76"/>
      <c r="H31" s="80">
        <f t="shared" si="5"/>
        <v>0</v>
      </c>
      <c r="I31" s="62"/>
      <c r="J31" s="62"/>
      <c r="K31" s="29"/>
      <c r="L31" s="30"/>
      <c r="M31" s="30"/>
      <c r="N31" s="34">
        <f t="shared" si="4"/>
        <v>0</v>
      </c>
      <c r="O31" s="38"/>
      <c r="P31" s="36" t="str">
        <f t="shared" si="2"/>
        <v/>
      </c>
      <c r="R31" s="2"/>
    </row>
    <row r="32" spans="1:18" ht="30" customHeight="1">
      <c r="A32" s="37">
        <v>22</v>
      </c>
      <c r="B32" s="42"/>
      <c r="C32" s="28"/>
      <c r="D32" s="39"/>
      <c r="E32" s="59"/>
      <c r="F32" s="59"/>
      <c r="G32" s="76"/>
      <c r="H32" s="80">
        <f t="shared" si="5"/>
        <v>0</v>
      </c>
      <c r="I32" s="62"/>
      <c r="J32" s="62"/>
      <c r="K32" s="29"/>
      <c r="L32" s="30"/>
      <c r="M32" s="30"/>
      <c r="N32" s="34">
        <f t="shared" si="4"/>
        <v>0</v>
      </c>
      <c r="O32" s="38"/>
      <c r="P32" s="36" t="str">
        <f t="shared" si="2"/>
        <v/>
      </c>
      <c r="R32" s="2"/>
    </row>
    <row r="33" spans="1:18" ht="30" customHeight="1">
      <c r="A33" s="37">
        <v>23</v>
      </c>
      <c r="B33" s="42"/>
      <c r="C33" s="28"/>
      <c r="D33" s="39"/>
      <c r="E33" s="59"/>
      <c r="F33" s="59"/>
      <c r="G33" s="76"/>
      <c r="H33" s="80">
        <f t="shared" si="5"/>
        <v>0</v>
      </c>
      <c r="I33" s="62"/>
      <c r="J33" s="62"/>
      <c r="K33" s="29"/>
      <c r="L33" s="30"/>
      <c r="M33" s="30"/>
      <c r="N33" s="34">
        <f t="shared" si="4"/>
        <v>0</v>
      </c>
      <c r="O33" s="38"/>
      <c r="P33" s="36" t="str">
        <f t="shared" si="2"/>
        <v/>
      </c>
      <c r="R33" s="2"/>
    </row>
    <row r="34" spans="1:18" ht="30" customHeight="1">
      <c r="A34" s="37">
        <v>24</v>
      </c>
      <c r="B34" s="42"/>
      <c r="C34" s="28"/>
      <c r="D34" s="39"/>
      <c r="E34" s="59"/>
      <c r="F34" s="59"/>
      <c r="G34" s="76"/>
      <c r="H34" s="80">
        <f t="shared" si="5"/>
        <v>0</v>
      </c>
      <c r="I34" s="62"/>
      <c r="J34" s="62"/>
      <c r="K34" s="29"/>
      <c r="L34" s="30"/>
      <c r="M34" s="30"/>
      <c r="N34" s="34">
        <f t="shared" si="4"/>
        <v>0</v>
      </c>
      <c r="O34" s="38"/>
      <c r="P34" s="36" t="str">
        <f t="shared" si="2"/>
        <v/>
      </c>
      <c r="R34" s="2"/>
    </row>
    <row r="35" spans="1:18" ht="46.5" customHeight="1">
      <c r="A35" s="37">
        <v>25</v>
      </c>
      <c r="B35" s="42"/>
      <c r="C35" s="28"/>
      <c r="D35" s="39"/>
      <c r="E35" s="59"/>
      <c r="F35" s="59"/>
      <c r="G35" s="76"/>
      <c r="H35" s="80">
        <f t="shared" si="5"/>
        <v>0</v>
      </c>
      <c r="I35" s="62"/>
      <c r="J35" s="62"/>
      <c r="K35" s="29"/>
      <c r="L35" s="30"/>
      <c r="M35" s="30"/>
      <c r="N35" s="34">
        <f t="shared" si="4"/>
        <v>0</v>
      </c>
      <c r="O35" s="38"/>
      <c r="P35" s="36" t="str">
        <f t="shared" si="2"/>
        <v/>
      </c>
      <c r="R35" s="2"/>
    </row>
    <row r="36" spans="1:18" ht="30" hidden="1" customHeight="1">
      <c r="A36" s="37">
        <v>26</v>
      </c>
      <c r="B36" s="42"/>
      <c r="C36" s="28"/>
      <c r="D36" s="39"/>
      <c r="E36" s="59"/>
      <c r="F36" s="59"/>
      <c r="G36" s="76"/>
      <c r="H36" s="62">
        <f t="shared" si="5"/>
        <v>0</v>
      </c>
      <c r="I36" s="62"/>
      <c r="J36" s="62"/>
      <c r="K36" s="29"/>
      <c r="L36" s="30"/>
      <c r="M36" s="30"/>
      <c r="N36" s="34">
        <f t="shared" si="4"/>
        <v>0</v>
      </c>
      <c r="O36" s="38"/>
      <c r="P36" s="36" t="str">
        <f t="shared" si="2"/>
        <v/>
      </c>
      <c r="R36" s="2"/>
    </row>
    <row r="37" spans="1:18" ht="30" hidden="1" customHeight="1">
      <c r="A37" s="37">
        <v>27</v>
      </c>
      <c r="B37" s="42"/>
      <c r="C37" s="28"/>
      <c r="D37" s="39"/>
      <c r="E37" s="59"/>
      <c r="F37" s="59"/>
      <c r="G37" s="76"/>
      <c r="H37" s="62">
        <f t="shared" si="5"/>
        <v>0</v>
      </c>
      <c r="I37" s="62"/>
      <c r="J37" s="62"/>
      <c r="K37" s="29"/>
      <c r="L37" s="30"/>
      <c r="M37" s="30"/>
      <c r="N37" s="34">
        <f t="shared" si="4"/>
        <v>0</v>
      </c>
      <c r="O37" s="38"/>
      <c r="P37" s="36" t="str">
        <f t="shared" si="2"/>
        <v/>
      </c>
      <c r="R37" s="2"/>
    </row>
    <row r="38" spans="1:18" ht="30" hidden="1" customHeight="1">
      <c r="A38" s="37">
        <v>28</v>
      </c>
      <c r="B38" s="42"/>
      <c r="C38" s="28"/>
      <c r="D38" s="39"/>
      <c r="E38" s="59"/>
      <c r="F38" s="59"/>
      <c r="G38" s="76"/>
      <c r="H38" s="62">
        <f t="shared" si="5"/>
        <v>0</v>
      </c>
      <c r="I38" s="62"/>
      <c r="J38" s="62"/>
      <c r="K38" s="29"/>
      <c r="L38" s="30"/>
      <c r="M38" s="30"/>
      <c r="N38" s="34">
        <f t="shared" si="4"/>
        <v>0</v>
      </c>
      <c r="O38" s="38"/>
      <c r="P38" s="36" t="str">
        <f t="shared" si="2"/>
        <v/>
      </c>
      <c r="R38" s="2"/>
    </row>
    <row r="39" spans="1:18" ht="30" hidden="1" customHeight="1">
      <c r="A39" s="37">
        <v>29</v>
      </c>
      <c r="B39" s="42"/>
      <c r="C39" s="28"/>
      <c r="D39" s="39"/>
      <c r="E39" s="59"/>
      <c r="F39" s="59"/>
      <c r="G39" s="76"/>
      <c r="H39" s="62">
        <f t="shared" si="5"/>
        <v>0</v>
      </c>
      <c r="I39" s="62"/>
      <c r="J39" s="62"/>
      <c r="K39" s="29"/>
      <c r="L39" s="30"/>
      <c r="M39" s="30"/>
      <c r="N39" s="34">
        <f t="shared" si="4"/>
        <v>0</v>
      </c>
      <c r="O39" s="38"/>
      <c r="P39" s="36" t="str">
        <f t="shared" si="2"/>
        <v/>
      </c>
      <c r="R39" s="2"/>
    </row>
    <row r="40" spans="1:18" ht="30" hidden="1" customHeight="1">
      <c r="A40" s="37">
        <v>30</v>
      </c>
      <c r="B40" s="42"/>
      <c r="C40" s="28"/>
      <c r="D40" s="39"/>
      <c r="E40" s="59"/>
      <c r="F40" s="59"/>
      <c r="G40" s="76"/>
      <c r="H40" s="62">
        <f t="shared" si="5"/>
        <v>0</v>
      </c>
      <c r="I40" s="62"/>
      <c r="J40" s="62"/>
      <c r="K40" s="29"/>
      <c r="L40" s="30"/>
      <c r="M40" s="30"/>
      <c r="N40" s="34">
        <f t="shared" si="4"/>
        <v>0</v>
      </c>
      <c r="O40" s="38"/>
      <c r="P40" s="36" t="str">
        <f t="shared" si="2"/>
        <v/>
      </c>
      <c r="R40" s="2"/>
    </row>
    <row r="41" spans="1:18" ht="30" hidden="1" customHeight="1">
      <c r="A41" s="37">
        <v>31</v>
      </c>
      <c r="B41" s="42"/>
      <c r="C41" s="28"/>
      <c r="D41" s="39"/>
      <c r="E41" s="59"/>
      <c r="F41" s="59"/>
      <c r="G41" s="76"/>
      <c r="H41" s="62">
        <f t="shared" si="5"/>
        <v>0</v>
      </c>
      <c r="I41" s="62"/>
      <c r="J41" s="62"/>
      <c r="K41" s="29"/>
      <c r="L41" s="30"/>
      <c r="M41" s="30"/>
      <c r="N41" s="34">
        <f t="shared" si="4"/>
        <v>0</v>
      </c>
      <c r="O41" s="38"/>
      <c r="P41" s="36" t="str">
        <f t="shared" si="2"/>
        <v/>
      </c>
      <c r="R41" s="2"/>
    </row>
    <row r="42" spans="1:18" ht="30" hidden="1" customHeight="1">
      <c r="A42" s="37">
        <v>32</v>
      </c>
      <c r="B42" s="42"/>
      <c r="C42" s="28"/>
      <c r="D42" s="39"/>
      <c r="E42" s="59"/>
      <c r="F42" s="59"/>
      <c r="G42" s="76"/>
      <c r="H42" s="62">
        <f t="shared" si="5"/>
        <v>0</v>
      </c>
      <c r="I42" s="62"/>
      <c r="J42" s="62"/>
      <c r="K42" s="29"/>
      <c r="L42" s="30"/>
      <c r="M42" s="30"/>
      <c r="N42" s="34">
        <f t="shared" si="4"/>
        <v>0</v>
      </c>
      <c r="O42" s="38"/>
      <c r="P42" s="36" t="str">
        <f t="shared" si="2"/>
        <v/>
      </c>
      <c r="R42" s="2"/>
    </row>
    <row r="43" spans="1:18" ht="30" hidden="1" customHeight="1">
      <c r="A43" s="37">
        <v>33</v>
      </c>
      <c r="B43" s="42"/>
      <c r="C43" s="28"/>
      <c r="D43" s="39"/>
      <c r="E43" s="59"/>
      <c r="F43" s="59"/>
      <c r="G43" s="76"/>
      <c r="H43" s="62">
        <f t="shared" si="5"/>
        <v>0</v>
      </c>
      <c r="I43" s="62"/>
      <c r="J43" s="62"/>
      <c r="K43" s="29"/>
      <c r="L43" s="30"/>
      <c r="M43" s="30"/>
      <c r="N43" s="34">
        <f t="shared" si="4"/>
        <v>0</v>
      </c>
      <c r="O43" s="38"/>
      <c r="P43" s="36" t="str">
        <f t="shared" si="2"/>
        <v/>
      </c>
      <c r="R43" s="2"/>
    </row>
    <row r="44" spans="1:18" ht="30" hidden="1" customHeight="1">
      <c r="A44" s="37">
        <v>34</v>
      </c>
      <c r="B44" s="42"/>
      <c r="C44" s="28"/>
      <c r="D44" s="39"/>
      <c r="E44" s="59"/>
      <c r="F44" s="59"/>
      <c r="G44" s="76"/>
      <c r="H44" s="62">
        <f t="shared" si="5"/>
        <v>0</v>
      </c>
      <c r="I44" s="62"/>
      <c r="J44" s="62"/>
      <c r="K44" s="29"/>
      <c r="L44" s="30"/>
      <c r="M44" s="30"/>
      <c r="N44" s="34">
        <f t="shared" si="4"/>
        <v>0</v>
      </c>
      <c r="O44" s="38"/>
      <c r="P44" s="36" t="str">
        <f t="shared" si="2"/>
        <v/>
      </c>
      <c r="R44" s="2"/>
    </row>
    <row r="45" spans="1:18" ht="30" hidden="1" customHeight="1">
      <c r="A45" s="37">
        <v>35</v>
      </c>
      <c r="B45" s="42"/>
      <c r="C45" s="28"/>
      <c r="D45" s="39"/>
      <c r="E45" s="59"/>
      <c r="F45" s="59"/>
      <c r="G45" s="76"/>
      <c r="H45" s="62">
        <f t="shared" si="5"/>
        <v>0</v>
      </c>
      <c r="I45" s="62"/>
      <c r="J45" s="62"/>
      <c r="K45" s="29"/>
      <c r="L45" s="30"/>
      <c r="M45" s="30"/>
      <c r="N45" s="34">
        <f t="shared" si="4"/>
        <v>0</v>
      </c>
      <c r="O45" s="38"/>
      <c r="P45" s="36" t="str">
        <f t="shared" si="2"/>
        <v/>
      </c>
      <c r="R45" s="2"/>
    </row>
    <row r="46" spans="1:18" ht="30" hidden="1" customHeight="1">
      <c r="A46" s="37">
        <v>36</v>
      </c>
      <c r="B46" s="42"/>
      <c r="C46" s="28"/>
      <c r="D46" s="39"/>
      <c r="E46" s="59"/>
      <c r="F46" s="59"/>
      <c r="G46" s="76"/>
      <c r="H46" s="62">
        <f t="shared" si="5"/>
        <v>0</v>
      </c>
      <c r="I46" s="62"/>
      <c r="J46" s="62"/>
      <c r="K46" s="29"/>
      <c r="L46" s="30"/>
      <c r="M46" s="30"/>
      <c r="N46" s="34">
        <f t="shared" si="4"/>
        <v>0</v>
      </c>
      <c r="O46" s="38"/>
      <c r="P46" s="36" t="str">
        <f t="shared" si="2"/>
        <v/>
      </c>
      <c r="R46" s="2"/>
    </row>
    <row r="47" spans="1:18" ht="30" hidden="1" customHeight="1">
      <c r="A47" s="37">
        <v>37</v>
      </c>
      <c r="B47" s="42"/>
      <c r="C47" s="28"/>
      <c r="D47" s="39"/>
      <c r="E47" s="59"/>
      <c r="F47" s="59"/>
      <c r="G47" s="76"/>
      <c r="H47" s="62">
        <f t="shared" si="5"/>
        <v>0</v>
      </c>
      <c r="I47" s="62"/>
      <c r="J47" s="62"/>
      <c r="K47" s="29"/>
      <c r="L47" s="30"/>
      <c r="M47" s="30"/>
      <c r="N47" s="34">
        <f t="shared" si="4"/>
        <v>0</v>
      </c>
      <c r="O47" s="38"/>
      <c r="P47" s="36" t="str">
        <f t="shared" si="2"/>
        <v/>
      </c>
      <c r="R47" s="2"/>
    </row>
    <row r="48" spans="1:18" ht="30" hidden="1" customHeight="1">
      <c r="A48" s="37">
        <v>38</v>
      </c>
      <c r="B48" s="42"/>
      <c r="C48" s="28"/>
      <c r="D48" s="39"/>
      <c r="E48" s="59"/>
      <c r="F48" s="59"/>
      <c r="G48" s="76"/>
      <c r="H48" s="62">
        <f t="shared" si="5"/>
        <v>0</v>
      </c>
      <c r="I48" s="62"/>
      <c r="J48" s="62"/>
      <c r="K48" s="29"/>
      <c r="L48" s="30"/>
      <c r="M48" s="30"/>
      <c r="N48" s="34">
        <f t="shared" si="4"/>
        <v>0</v>
      </c>
      <c r="O48" s="38"/>
      <c r="P48" s="36" t="str">
        <f t="shared" si="2"/>
        <v/>
      </c>
      <c r="R48" s="2"/>
    </row>
    <row r="49" spans="1:18" ht="30" hidden="1" customHeight="1">
      <c r="A49" s="37">
        <v>39</v>
      </c>
      <c r="B49" s="42"/>
      <c r="C49" s="28"/>
      <c r="D49" s="39"/>
      <c r="E49" s="59"/>
      <c r="F49" s="59"/>
      <c r="G49" s="76"/>
      <c r="H49" s="62">
        <f t="shared" si="5"/>
        <v>0</v>
      </c>
      <c r="I49" s="62"/>
      <c r="J49" s="62"/>
      <c r="K49" s="29"/>
      <c r="L49" s="30"/>
      <c r="M49" s="30"/>
      <c r="N49" s="34">
        <f t="shared" si="4"/>
        <v>0</v>
      </c>
      <c r="O49" s="38"/>
      <c r="P49" s="36" t="str">
        <f t="shared" si="2"/>
        <v/>
      </c>
      <c r="R49" s="2"/>
    </row>
    <row r="50" spans="1:18" ht="30" hidden="1" customHeight="1">
      <c r="A50" s="37">
        <v>40</v>
      </c>
      <c r="B50" s="42"/>
      <c r="C50" s="28"/>
      <c r="D50" s="39"/>
      <c r="E50" s="59"/>
      <c r="F50" s="59"/>
      <c r="G50" s="76"/>
      <c r="H50" s="62">
        <f t="shared" si="5"/>
        <v>0</v>
      </c>
      <c r="I50" s="62"/>
      <c r="J50" s="62"/>
      <c r="K50" s="29"/>
      <c r="L50" s="30"/>
      <c r="M50" s="30"/>
      <c r="N50" s="34">
        <f t="shared" si="4"/>
        <v>0</v>
      </c>
      <c r="O50" s="38"/>
      <c r="P50" s="36" t="str">
        <f t="shared" si="2"/>
        <v/>
      </c>
      <c r="R50" s="2"/>
    </row>
    <row r="51" spans="1:18" ht="30" hidden="1" customHeight="1">
      <c r="A51" s="37">
        <v>41</v>
      </c>
      <c r="B51" s="42"/>
      <c r="C51" s="28"/>
      <c r="D51" s="39"/>
      <c r="E51" s="59"/>
      <c r="F51" s="59"/>
      <c r="G51" s="76"/>
      <c r="H51" s="62">
        <f t="shared" si="5"/>
        <v>0</v>
      </c>
      <c r="I51" s="62"/>
      <c r="J51" s="62"/>
      <c r="K51" s="29"/>
      <c r="L51" s="30"/>
      <c r="M51" s="30"/>
      <c r="N51" s="34">
        <f t="shared" si="4"/>
        <v>0</v>
      </c>
      <c r="O51" s="38"/>
      <c r="P51" s="36" t="str">
        <f t="shared" si="2"/>
        <v/>
      </c>
      <c r="R51" s="2"/>
    </row>
    <row r="52" spans="1:18" ht="30" hidden="1" customHeight="1">
      <c r="A52" s="37">
        <v>42</v>
      </c>
      <c r="B52" s="42"/>
      <c r="C52" s="28"/>
      <c r="D52" s="39"/>
      <c r="E52" s="59"/>
      <c r="F52" s="59"/>
      <c r="G52" s="76"/>
      <c r="H52" s="62">
        <f t="shared" si="5"/>
        <v>0</v>
      </c>
      <c r="I52" s="62"/>
      <c r="J52" s="62"/>
      <c r="K52" s="29"/>
      <c r="L52" s="30"/>
      <c r="M52" s="30"/>
      <c r="N52" s="34">
        <f t="shared" si="4"/>
        <v>0</v>
      </c>
      <c r="O52" s="38"/>
      <c r="P52" s="36" t="str">
        <f t="shared" si="2"/>
        <v/>
      </c>
      <c r="R52" s="2"/>
    </row>
    <row r="53" spans="1:18" ht="30" hidden="1" customHeight="1">
      <c r="A53" s="37">
        <v>43</v>
      </c>
      <c r="B53" s="42"/>
      <c r="C53" s="28"/>
      <c r="D53" s="39"/>
      <c r="E53" s="59"/>
      <c r="F53" s="59"/>
      <c r="G53" s="76"/>
      <c r="H53" s="62">
        <f t="shared" si="5"/>
        <v>0</v>
      </c>
      <c r="I53" s="62"/>
      <c r="J53" s="62"/>
      <c r="K53" s="29"/>
      <c r="L53" s="30"/>
      <c r="M53" s="30"/>
      <c r="N53" s="34">
        <f t="shared" si="4"/>
        <v>0</v>
      </c>
      <c r="O53" s="38"/>
      <c r="P53" s="36" t="str">
        <f t="shared" si="2"/>
        <v/>
      </c>
      <c r="R53" s="2"/>
    </row>
    <row r="54" spans="1:18" ht="30" hidden="1" customHeight="1">
      <c r="A54" s="37">
        <v>44</v>
      </c>
      <c r="B54" s="42"/>
      <c r="C54" s="28"/>
      <c r="D54" s="39"/>
      <c r="E54" s="59"/>
      <c r="F54" s="59"/>
      <c r="G54" s="76"/>
      <c r="H54" s="62">
        <f t="shared" si="5"/>
        <v>0</v>
      </c>
      <c r="I54" s="62"/>
      <c r="J54" s="62"/>
      <c r="K54" s="29"/>
      <c r="L54" s="30"/>
      <c r="M54" s="30"/>
      <c r="N54" s="34">
        <f t="shared" si="4"/>
        <v>0</v>
      </c>
      <c r="O54" s="38"/>
      <c r="P54" s="36" t="str">
        <f t="shared" si="2"/>
        <v/>
      </c>
      <c r="R54" s="2"/>
    </row>
    <row r="55" spans="1:18" ht="30" hidden="1" customHeight="1">
      <c r="A55" s="37">
        <v>45</v>
      </c>
      <c r="B55" s="42"/>
      <c r="C55" s="28"/>
      <c r="D55" s="39"/>
      <c r="E55" s="59"/>
      <c r="F55" s="59"/>
      <c r="G55" s="76"/>
      <c r="H55" s="62">
        <f t="shared" si="5"/>
        <v>0</v>
      </c>
      <c r="I55" s="62"/>
      <c r="J55" s="62"/>
      <c r="K55" s="29"/>
      <c r="L55" s="30"/>
      <c r="M55" s="30"/>
      <c r="N55" s="34">
        <f t="shared" si="4"/>
        <v>0</v>
      </c>
      <c r="O55" s="38"/>
      <c r="P55" s="36" t="str">
        <f t="shared" si="2"/>
        <v/>
      </c>
      <c r="R55" s="2"/>
    </row>
    <row r="56" spans="1:18" ht="30" hidden="1" customHeight="1">
      <c r="A56" s="37">
        <v>46</v>
      </c>
      <c r="B56" s="42"/>
      <c r="C56" s="28"/>
      <c r="D56" s="39"/>
      <c r="E56" s="59"/>
      <c r="F56" s="59"/>
      <c r="G56" s="76"/>
      <c r="H56" s="62">
        <f t="shared" si="5"/>
        <v>0</v>
      </c>
      <c r="I56" s="62"/>
      <c r="J56" s="62"/>
      <c r="K56" s="29"/>
      <c r="L56" s="30"/>
      <c r="M56" s="30"/>
      <c r="N56" s="34">
        <f t="shared" si="4"/>
        <v>0</v>
      </c>
      <c r="O56" s="38"/>
      <c r="P56" s="36" t="str">
        <f t="shared" si="2"/>
        <v/>
      </c>
      <c r="R56" s="2"/>
    </row>
    <row r="57" spans="1:18" ht="30" hidden="1" customHeight="1">
      <c r="A57" s="37">
        <v>47</v>
      </c>
      <c r="B57" s="42"/>
      <c r="C57" s="28"/>
      <c r="D57" s="39"/>
      <c r="E57" s="59"/>
      <c r="F57" s="59"/>
      <c r="G57" s="76"/>
      <c r="H57" s="62">
        <f t="shared" si="5"/>
        <v>0</v>
      </c>
      <c r="I57" s="62"/>
      <c r="J57" s="62"/>
      <c r="K57" s="29"/>
      <c r="L57" s="30"/>
      <c r="M57" s="30"/>
      <c r="N57" s="34">
        <f t="shared" si="4"/>
        <v>0</v>
      </c>
      <c r="O57" s="38"/>
      <c r="P57" s="36" t="str">
        <f t="shared" si="2"/>
        <v/>
      </c>
      <c r="R57" s="2"/>
    </row>
    <row r="58" spans="1:18" ht="30" hidden="1" customHeight="1">
      <c r="A58" s="37">
        <v>48</v>
      </c>
      <c r="B58" s="42"/>
      <c r="C58" s="28"/>
      <c r="D58" s="39"/>
      <c r="E58" s="59"/>
      <c r="F58" s="59"/>
      <c r="G58" s="76"/>
      <c r="H58" s="62">
        <f t="shared" si="5"/>
        <v>0</v>
      </c>
      <c r="I58" s="62"/>
      <c r="J58" s="62"/>
      <c r="K58" s="29"/>
      <c r="L58" s="30"/>
      <c r="M58" s="30"/>
      <c r="N58" s="34">
        <f t="shared" si="4"/>
        <v>0</v>
      </c>
      <c r="O58" s="38"/>
      <c r="P58" s="36" t="str">
        <f t="shared" si="2"/>
        <v/>
      </c>
      <c r="R58" s="2"/>
    </row>
    <row r="59" spans="1:18" ht="30" hidden="1" customHeight="1">
      <c r="A59" s="37">
        <v>49</v>
      </c>
      <c r="B59" s="42"/>
      <c r="C59" s="28"/>
      <c r="D59" s="39"/>
      <c r="E59" s="59"/>
      <c r="F59" s="59"/>
      <c r="G59" s="76"/>
      <c r="H59" s="62">
        <f t="shared" si="5"/>
        <v>0</v>
      </c>
      <c r="I59" s="62"/>
      <c r="J59" s="62"/>
      <c r="K59" s="29"/>
      <c r="L59" s="30"/>
      <c r="M59" s="30"/>
      <c r="N59" s="34">
        <f t="shared" si="4"/>
        <v>0</v>
      </c>
      <c r="O59" s="38"/>
      <c r="P59" s="36" t="str">
        <f t="shared" si="2"/>
        <v/>
      </c>
      <c r="R59" s="2"/>
    </row>
    <row r="60" spans="1:18" ht="30" hidden="1" customHeight="1">
      <c r="A60" s="37">
        <v>50</v>
      </c>
      <c r="B60" s="42"/>
      <c r="C60" s="28"/>
      <c r="D60" s="39"/>
      <c r="E60" s="59"/>
      <c r="F60" s="59"/>
      <c r="G60" s="76"/>
      <c r="H60" s="62">
        <f t="shared" si="5"/>
        <v>0</v>
      </c>
      <c r="I60" s="62"/>
      <c r="J60" s="62"/>
      <c r="K60" s="29"/>
      <c r="L60" s="30"/>
      <c r="M60" s="30"/>
      <c r="N60" s="34">
        <f t="shared" si="4"/>
        <v>0</v>
      </c>
      <c r="O60" s="38"/>
      <c r="P60" s="36" t="str">
        <f t="shared" si="2"/>
        <v/>
      </c>
      <c r="R60" s="2"/>
    </row>
    <row r="61" spans="1:18" ht="30" hidden="1" customHeight="1">
      <c r="A61" s="37">
        <v>51</v>
      </c>
      <c r="B61" s="42"/>
      <c r="C61" s="28"/>
      <c r="D61" s="39"/>
      <c r="E61" s="59"/>
      <c r="F61" s="59"/>
      <c r="G61" s="76"/>
      <c r="H61" s="62">
        <f t="shared" si="5"/>
        <v>0</v>
      </c>
      <c r="I61" s="62"/>
      <c r="J61" s="62"/>
      <c r="K61" s="29"/>
      <c r="L61" s="30"/>
      <c r="M61" s="30"/>
      <c r="N61" s="34">
        <f t="shared" si="4"/>
        <v>0</v>
      </c>
      <c r="O61" s="38"/>
      <c r="P61" s="36" t="str">
        <f t="shared" si="2"/>
        <v/>
      </c>
      <c r="R61" s="2"/>
    </row>
    <row r="62" spans="1:18" ht="30" hidden="1" customHeight="1">
      <c r="A62" s="37">
        <v>52</v>
      </c>
      <c r="B62" s="42"/>
      <c r="C62" s="28"/>
      <c r="D62" s="39"/>
      <c r="E62" s="59"/>
      <c r="F62" s="59"/>
      <c r="G62" s="76"/>
      <c r="H62" s="62">
        <f t="shared" si="5"/>
        <v>0</v>
      </c>
      <c r="I62" s="62"/>
      <c r="J62" s="62"/>
      <c r="K62" s="29"/>
      <c r="L62" s="30"/>
      <c r="M62" s="30"/>
      <c r="N62" s="34">
        <f t="shared" si="4"/>
        <v>0</v>
      </c>
      <c r="O62" s="38"/>
      <c r="P62" s="36" t="str">
        <f t="shared" si="2"/>
        <v/>
      </c>
      <c r="R62" s="2"/>
    </row>
    <row r="63" spans="1:18" ht="30" hidden="1" customHeight="1">
      <c r="A63" s="37">
        <v>53</v>
      </c>
      <c r="B63" s="42"/>
      <c r="C63" s="28"/>
      <c r="D63" s="39"/>
      <c r="E63" s="59"/>
      <c r="F63" s="59"/>
      <c r="G63" s="76"/>
      <c r="H63" s="62">
        <f t="shared" si="5"/>
        <v>0</v>
      </c>
      <c r="I63" s="62"/>
      <c r="J63" s="62"/>
      <c r="K63" s="29"/>
      <c r="L63" s="30"/>
      <c r="M63" s="30"/>
      <c r="N63" s="34">
        <f t="shared" si="4"/>
        <v>0</v>
      </c>
      <c r="O63" s="38"/>
      <c r="P63" s="36" t="str">
        <f t="shared" si="2"/>
        <v/>
      </c>
      <c r="R63" s="2"/>
    </row>
    <row r="64" spans="1:18" ht="30" hidden="1" customHeight="1">
      <c r="A64" s="37">
        <v>54</v>
      </c>
      <c r="B64" s="42"/>
      <c r="C64" s="28"/>
      <c r="D64" s="39"/>
      <c r="E64" s="59"/>
      <c r="F64" s="59"/>
      <c r="G64" s="76"/>
      <c r="H64" s="62">
        <f t="shared" si="5"/>
        <v>0</v>
      </c>
      <c r="I64" s="62"/>
      <c r="J64" s="62"/>
      <c r="K64" s="29"/>
      <c r="L64" s="30"/>
      <c r="M64" s="30"/>
      <c r="N64" s="34">
        <f t="shared" si="4"/>
        <v>0</v>
      </c>
      <c r="O64" s="38"/>
      <c r="P64" s="36" t="str">
        <f t="shared" si="2"/>
        <v/>
      </c>
      <c r="R64" s="2"/>
    </row>
    <row r="65" spans="1:18" ht="30" hidden="1" customHeight="1">
      <c r="A65" s="37">
        <v>55</v>
      </c>
      <c r="B65" s="42"/>
      <c r="C65" s="28"/>
      <c r="D65" s="39"/>
      <c r="E65" s="59"/>
      <c r="F65" s="59"/>
      <c r="G65" s="76"/>
      <c r="H65" s="62">
        <f t="shared" si="5"/>
        <v>0</v>
      </c>
      <c r="I65" s="62"/>
      <c r="J65" s="62"/>
      <c r="K65" s="29"/>
      <c r="L65" s="30"/>
      <c r="M65" s="30"/>
      <c r="N65" s="34">
        <f t="shared" si="4"/>
        <v>0</v>
      </c>
      <c r="O65" s="38"/>
      <c r="P65" s="36" t="str">
        <f t="shared" si="2"/>
        <v/>
      </c>
      <c r="R65" s="2"/>
    </row>
    <row r="66" spans="1:18" ht="30" hidden="1" customHeight="1">
      <c r="A66" s="37">
        <v>56</v>
      </c>
      <c r="B66" s="42"/>
      <c r="C66" s="28"/>
      <c r="D66" s="39"/>
      <c r="E66" s="59"/>
      <c r="F66" s="59"/>
      <c r="G66" s="76"/>
      <c r="H66" s="62">
        <f t="shared" si="5"/>
        <v>0</v>
      </c>
      <c r="I66" s="62"/>
      <c r="J66" s="62"/>
      <c r="K66" s="29"/>
      <c r="L66" s="30"/>
      <c r="M66" s="30"/>
      <c r="N66" s="34">
        <f t="shared" si="4"/>
        <v>0</v>
      </c>
      <c r="O66" s="38"/>
      <c r="P66" s="36" t="str">
        <f t="shared" si="2"/>
        <v/>
      </c>
      <c r="R66" s="2"/>
    </row>
    <row r="67" spans="1:18" ht="30" hidden="1" customHeight="1">
      <c r="A67" s="37">
        <v>57</v>
      </c>
      <c r="B67" s="42"/>
      <c r="C67" s="28"/>
      <c r="D67" s="39"/>
      <c r="E67" s="59"/>
      <c r="F67" s="59"/>
      <c r="G67" s="76"/>
      <c r="H67" s="62">
        <f t="shared" si="5"/>
        <v>0</v>
      </c>
      <c r="I67" s="62"/>
      <c r="J67" s="62"/>
      <c r="K67" s="29"/>
      <c r="L67" s="30"/>
      <c r="M67" s="30"/>
      <c r="N67" s="34">
        <f t="shared" si="4"/>
        <v>0</v>
      </c>
      <c r="O67" s="38"/>
      <c r="P67" s="36" t="str">
        <f t="shared" si="2"/>
        <v/>
      </c>
      <c r="R67" s="2"/>
    </row>
    <row r="68" spans="1:18" ht="30" hidden="1" customHeight="1">
      <c r="A68" s="37">
        <v>58</v>
      </c>
      <c r="B68" s="42"/>
      <c r="C68" s="28"/>
      <c r="D68" s="39"/>
      <c r="E68" s="59"/>
      <c r="F68" s="59"/>
      <c r="G68" s="76"/>
      <c r="H68" s="62">
        <f t="shared" si="5"/>
        <v>0</v>
      </c>
      <c r="I68" s="62"/>
      <c r="J68" s="62"/>
      <c r="K68" s="29"/>
      <c r="L68" s="30"/>
      <c r="M68" s="30"/>
      <c r="N68" s="34">
        <f t="shared" si="4"/>
        <v>0</v>
      </c>
      <c r="O68" s="38"/>
      <c r="P68" s="36" t="str">
        <f t="shared" si="2"/>
        <v/>
      </c>
      <c r="R68" s="2"/>
    </row>
    <row r="69" spans="1:18" ht="30" hidden="1" customHeight="1">
      <c r="A69" s="37">
        <v>59</v>
      </c>
      <c r="B69" s="42"/>
      <c r="C69" s="28"/>
      <c r="D69" s="39"/>
      <c r="E69" s="59"/>
      <c r="F69" s="59"/>
      <c r="G69" s="76"/>
      <c r="H69" s="62">
        <f t="shared" si="5"/>
        <v>0</v>
      </c>
      <c r="I69" s="62"/>
      <c r="J69" s="62"/>
      <c r="K69" s="29"/>
      <c r="L69" s="30"/>
      <c r="M69" s="30"/>
      <c r="N69" s="34">
        <f t="shared" si="4"/>
        <v>0</v>
      </c>
      <c r="O69" s="38"/>
      <c r="P69" s="36" t="str">
        <f t="shared" si="2"/>
        <v/>
      </c>
      <c r="R69" s="2"/>
    </row>
    <row r="70" spans="1:18" ht="30" hidden="1" customHeight="1">
      <c r="A70" s="37">
        <v>60</v>
      </c>
      <c r="B70" s="42"/>
      <c r="C70" s="28"/>
      <c r="D70" s="39"/>
      <c r="E70" s="59"/>
      <c r="F70" s="59"/>
      <c r="G70" s="76"/>
      <c r="H70" s="62">
        <f t="shared" si="5"/>
        <v>0</v>
      </c>
      <c r="I70" s="62"/>
      <c r="J70" s="62"/>
      <c r="K70" s="29"/>
      <c r="L70" s="30"/>
      <c r="M70" s="30"/>
      <c r="N70" s="34">
        <f t="shared" si="4"/>
        <v>0</v>
      </c>
      <c r="O70" s="38"/>
      <c r="P70" s="36" t="str">
        <f t="shared" si="2"/>
        <v/>
      </c>
      <c r="R70" s="2"/>
    </row>
    <row r="71" spans="1:18" ht="30" hidden="1" customHeight="1">
      <c r="A71" s="37">
        <v>61</v>
      </c>
      <c r="B71" s="42"/>
      <c r="C71" s="28"/>
      <c r="D71" s="39"/>
      <c r="E71" s="59"/>
      <c r="F71" s="59"/>
      <c r="G71" s="76"/>
      <c r="H71" s="62">
        <f t="shared" si="5"/>
        <v>0</v>
      </c>
      <c r="I71" s="62"/>
      <c r="J71" s="62"/>
      <c r="K71" s="29"/>
      <c r="L71" s="30"/>
      <c r="M71" s="30"/>
      <c r="N71" s="34">
        <f t="shared" si="4"/>
        <v>0</v>
      </c>
      <c r="O71" s="38"/>
      <c r="P71" s="36" t="str">
        <f t="shared" si="2"/>
        <v/>
      </c>
      <c r="R71" s="2"/>
    </row>
    <row r="72" spans="1:18" ht="30" hidden="1" customHeight="1">
      <c r="A72" s="37">
        <v>62</v>
      </c>
      <c r="B72" s="42"/>
      <c r="C72" s="28"/>
      <c r="D72" s="39"/>
      <c r="E72" s="59"/>
      <c r="F72" s="59"/>
      <c r="G72" s="76"/>
      <c r="H72" s="62">
        <f t="shared" si="5"/>
        <v>0</v>
      </c>
      <c r="I72" s="62"/>
      <c r="J72" s="62"/>
      <c r="K72" s="29"/>
      <c r="L72" s="30"/>
      <c r="M72" s="30"/>
      <c r="N72" s="34">
        <f t="shared" si="4"/>
        <v>0</v>
      </c>
      <c r="O72" s="38"/>
      <c r="P72" s="36" t="str">
        <f t="shared" si="2"/>
        <v/>
      </c>
      <c r="R72" s="2"/>
    </row>
    <row r="73" spans="1:18" ht="30" hidden="1" customHeight="1">
      <c r="A73" s="37">
        <v>63</v>
      </c>
      <c r="B73" s="42"/>
      <c r="C73" s="28"/>
      <c r="D73" s="39"/>
      <c r="E73" s="59"/>
      <c r="F73" s="59"/>
      <c r="G73" s="76"/>
      <c r="H73" s="62">
        <f t="shared" si="5"/>
        <v>0</v>
      </c>
      <c r="I73" s="62"/>
      <c r="J73" s="62"/>
      <c r="K73" s="29"/>
      <c r="L73" s="30"/>
      <c r="M73" s="30"/>
      <c r="N73" s="34">
        <f t="shared" si="4"/>
        <v>0</v>
      </c>
      <c r="O73" s="38"/>
      <c r="P73" s="36" t="str">
        <f t="shared" si="2"/>
        <v/>
      </c>
      <c r="R73" s="2"/>
    </row>
    <row r="74" spans="1:18" ht="30" hidden="1" customHeight="1">
      <c r="A74" s="37">
        <v>64</v>
      </c>
      <c r="B74" s="42"/>
      <c r="C74" s="28"/>
      <c r="D74" s="39"/>
      <c r="E74" s="59"/>
      <c r="F74" s="59"/>
      <c r="G74" s="76"/>
      <c r="H74" s="62">
        <f t="shared" si="5"/>
        <v>0</v>
      </c>
      <c r="I74" s="62"/>
      <c r="J74" s="62"/>
      <c r="K74" s="29"/>
      <c r="L74" s="30"/>
      <c r="M74" s="30"/>
      <c r="N74" s="34">
        <f t="shared" si="4"/>
        <v>0</v>
      </c>
      <c r="O74" s="38"/>
      <c r="P74" s="36" t="str">
        <f t="shared" si="2"/>
        <v/>
      </c>
      <c r="R74" s="2"/>
    </row>
    <row r="75" spans="1:18" ht="30" hidden="1" customHeight="1">
      <c r="A75" s="37">
        <v>65</v>
      </c>
      <c r="B75" s="42"/>
      <c r="C75" s="28"/>
      <c r="D75" s="39"/>
      <c r="E75" s="59"/>
      <c r="F75" s="59"/>
      <c r="G75" s="76"/>
      <c r="H75" s="62">
        <f t="shared" si="5"/>
        <v>0</v>
      </c>
      <c r="I75" s="62"/>
      <c r="J75" s="62"/>
      <c r="K75" s="29"/>
      <c r="L75" s="30"/>
      <c r="M75" s="30"/>
      <c r="N75" s="34">
        <f t="shared" si="4"/>
        <v>0</v>
      </c>
      <c r="O75" s="38"/>
      <c r="P75" s="36" t="str">
        <f t="shared" si="2"/>
        <v/>
      </c>
      <c r="R75" s="2"/>
    </row>
    <row r="76" spans="1:18" ht="30" hidden="1" customHeight="1">
      <c r="A76" s="37">
        <v>66</v>
      </c>
      <c r="B76" s="42"/>
      <c r="C76" s="28"/>
      <c r="D76" s="39"/>
      <c r="E76" s="59"/>
      <c r="F76" s="59"/>
      <c r="G76" s="76"/>
      <c r="H76" s="62">
        <f t="shared" ref="H76:H128" si="6">IF($E$3="si",($H$5/$H$6*G76),IF($E$3="no",G76*$H$4,0))</f>
        <v>0</v>
      </c>
      <c r="I76" s="62"/>
      <c r="J76" s="62"/>
      <c r="K76" s="29"/>
      <c r="L76" s="30"/>
      <c r="M76" s="30"/>
      <c r="N76" s="34">
        <f t="shared" si="4"/>
        <v>0</v>
      </c>
      <c r="O76" s="38"/>
      <c r="P76" s="36" t="str">
        <f t="shared" si="2"/>
        <v/>
      </c>
      <c r="R76" s="2"/>
    </row>
    <row r="77" spans="1:18" ht="30" hidden="1" customHeight="1">
      <c r="A77" s="37">
        <v>67</v>
      </c>
      <c r="B77" s="42"/>
      <c r="C77" s="28"/>
      <c r="D77" s="39"/>
      <c r="E77" s="59"/>
      <c r="F77" s="59"/>
      <c r="G77" s="77"/>
      <c r="H77" s="62">
        <f t="shared" si="6"/>
        <v>0</v>
      </c>
      <c r="I77" s="62"/>
      <c r="J77" s="62"/>
      <c r="K77" s="29"/>
      <c r="L77" s="30"/>
      <c r="M77" s="30"/>
      <c r="N77" s="34">
        <f t="shared" si="4"/>
        <v>0</v>
      </c>
      <c r="O77" s="38"/>
      <c r="P77" s="36" t="str">
        <f t="shared" si="2"/>
        <v/>
      </c>
      <c r="R77" s="2"/>
    </row>
    <row r="78" spans="1:18" ht="30" hidden="1" customHeight="1">
      <c r="A78" s="37">
        <v>68</v>
      </c>
      <c r="B78" s="42"/>
      <c r="C78" s="28"/>
      <c r="D78" s="39"/>
      <c r="E78" s="59"/>
      <c r="F78" s="59"/>
      <c r="G78" s="77"/>
      <c r="H78" s="62">
        <f t="shared" si="6"/>
        <v>0</v>
      </c>
      <c r="I78" s="62"/>
      <c r="J78" s="62"/>
      <c r="K78" s="30"/>
      <c r="L78" s="30"/>
      <c r="M78" s="30"/>
      <c r="N78" s="34">
        <f t="shared" si="4"/>
        <v>0</v>
      </c>
      <c r="O78" s="38"/>
      <c r="P78" s="36" t="str">
        <f t="shared" si="2"/>
        <v/>
      </c>
      <c r="R78" s="2"/>
    </row>
    <row r="79" spans="1:18" ht="30" hidden="1" customHeight="1">
      <c r="A79" s="37">
        <v>69</v>
      </c>
      <c r="B79" s="42"/>
      <c r="C79" s="28"/>
      <c r="D79" s="39"/>
      <c r="E79" s="39"/>
      <c r="F79" s="60"/>
      <c r="G79" s="78"/>
      <c r="H79" s="63">
        <f t="shared" si="6"/>
        <v>0</v>
      </c>
      <c r="I79" s="63"/>
      <c r="J79" s="63"/>
      <c r="K79" s="43"/>
      <c r="L79" s="30"/>
      <c r="M79" s="30"/>
      <c r="N79" s="34">
        <f t="shared" si="4"/>
        <v>0</v>
      </c>
      <c r="O79" s="38"/>
      <c r="P79" s="36" t="str">
        <f t="shared" si="2"/>
        <v/>
      </c>
      <c r="R79" s="2"/>
    </row>
    <row r="80" spans="1:18" ht="30" hidden="1" customHeight="1">
      <c r="A80" s="37">
        <v>70</v>
      </c>
      <c r="B80" s="42"/>
      <c r="C80" s="28"/>
      <c r="D80" s="39"/>
      <c r="E80" s="39"/>
      <c r="F80" s="60"/>
      <c r="G80" s="78"/>
      <c r="H80" s="63">
        <f t="shared" si="6"/>
        <v>0</v>
      </c>
      <c r="I80" s="63"/>
      <c r="J80" s="63"/>
      <c r="K80" s="43"/>
      <c r="L80" s="30"/>
      <c r="M80" s="32"/>
      <c r="N80" s="34">
        <f t="shared" si="4"/>
        <v>0</v>
      </c>
      <c r="O80" s="38"/>
      <c r="P80" s="36" t="str">
        <f t="shared" si="2"/>
        <v/>
      </c>
      <c r="R80" s="2"/>
    </row>
    <row r="81" spans="1:18" ht="30" hidden="1" customHeight="1">
      <c r="A81" s="37">
        <v>71</v>
      </c>
      <c r="B81" s="42"/>
      <c r="C81" s="28"/>
      <c r="D81" s="39"/>
      <c r="E81" s="39"/>
      <c r="F81" s="60"/>
      <c r="G81" s="78"/>
      <c r="H81" s="63">
        <f t="shared" si="6"/>
        <v>0</v>
      </c>
      <c r="I81" s="63"/>
      <c r="J81" s="63"/>
      <c r="K81" s="43"/>
      <c r="L81" s="30"/>
      <c r="M81" s="32"/>
      <c r="N81" s="34">
        <f t="shared" si="4"/>
        <v>0</v>
      </c>
      <c r="O81" s="38"/>
      <c r="P81" s="36" t="str">
        <f t="shared" si="2"/>
        <v/>
      </c>
      <c r="R81" s="2"/>
    </row>
    <row r="82" spans="1:18" ht="30" hidden="1" customHeight="1">
      <c r="A82" s="37">
        <v>72</v>
      </c>
      <c r="B82" s="42"/>
      <c r="C82" s="28"/>
      <c r="D82" s="39"/>
      <c r="E82" s="39"/>
      <c r="F82" s="60"/>
      <c r="G82" s="78"/>
      <c r="H82" s="63">
        <f t="shared" si="6"/>
        <v>0</v>
      </c>
      <c r="I82" s="63"/>
      <c r="J82" s="63"/>
      <c r="K82" s="43"/>
      <c r="L82" s="30"/>
      <c r="M82" s="32"/>
      <c r="N82" s="34">
        <f t="shared" si="4"/>
        <v>0</v>
      </c>
      <c r="O82" s="38"/>
      <c r="P82" s="36" t="str">
        <f t="shared" si="2"/>
        <v/>
      </c>
      <c r="R82" s="2"/>
    </row>
    <row r="83" spans="1:18" ht="30" hidden="1" customHeight="1">
      <c r="A83" s="37">
        <v>73</v>
      </c>
      <c r="B83" s="42"/>
      <c r="C83" s="28"/>
      <c r="D83" s="39"/>
      <c r="E83" s="39"/>
      <c r="F83" s="60"/>
      <c r="G83" s="78"/>
      <c r="H83" s="63">
        <f t="shared" si="6"/>
        <v>0</v>
      </c>
      <c r="I83" s="63"/>
      <c r="J83" s="63"/>
      <c r="K83" s="43"/>
      <c r="L83" s="30"/>
      <c r="M83" s="32"/>
      <c r="N83" s="34">
        <f t="shared" si="4"/>
        <v>0</v>
      </c>
      <c r="O83" s="38"/>
      <c r="P83" s="36" t="str">
        <f t="shared" si="2"/>
        <v/>
      </c>
      <c r="R83" s="2"/>
    </row>
    <row r="84" spans="1:18" ht="30" customHeight="1">
      <c r="A84" s="37">
        <v>26</v>
      </c>
      <c r="B84" s="42"/>
      <c r="C84" s="39"/>
      <c r="D84" s="44"/>
      <c r="E84" s="40"/>
      <c r="F84" s="41"/>
      <c r="G84" s="79"/>
      <c r="H84" s="31">
        <f t="shared" si="6"/>
        <v>0</v>
      </c>
      <c r="I84" s="31"/>
      <c r="J84" s="31"/>
      <c r="K84" s="32"/>
      <c r="L84" s="32"/>
      <c r="M84" s="33"/>
      <c r="N84" s="34">
        <f t="shared" ref="N84:N86" si="7">SUM(H84:M84)</f>
        <v>0</v>
      </c>
      <c r="O84" s="38"/>
      <c r="P84" s="36" t="str">
        <f t="shared" ref="P84:P88" si="8">IF(F84="Milano","X","")</f>
        <v/>
      </c>
      <c r="R84" s="2"/>
    </row>
    <row r="85" spans="1:18" ht="30" customHeight="1">
      <c r="A85" s="37">
        <v>27</v>
      </c>
      <c r="B85" s="42"/>
      <c r="C85" s="39"/>
      <c r="D85" s="44"/>
      <c r="E85" s="40"/>
      <c r="F85" s="41"/>
      <c r="G85" s="79"/>
      <c r="H85" s="31">
        <f t="shared" si="6"/>
        <v>0</v>
      </c>
      <c r="I85" s="31"/>
      <c r="J85" s="31"/>
      <c r="K85" s="32"/>
      <c r="L85" s="32"/>
      <c r="M85" s="33"/>
      <c r="N85" s="34">
        <f t="shared" si="7"/>
        <v>0</v>
      </c>
      <c r="O85" s="38"/>
      <c r="P85" s="36" t="str">
        <f t="shared" si="8"/>
        <v/>
      </c>
      <c r="R85" s="2"/>
    </row>
    <row r="86" spans="1:18" ht="30" customHeight="1">
      <c r="A86" s="37">
        <v>28</v>
      </c>
      <c r="B86" s="42"/>
      <c r="C86" s="39"/>
      <c r="D86" s="44"/>
      <c r="E86" s="40"/>
      <c r="F86" s="41"/>
      <c r="G86" s="79"/>
      <c r="H86" s="31">
        <f t="shared" si="6"/>
        <v>0</v>
      </c>
      <c r="I86" s="31"/>
      <c r="J86" s="31"/>
      <c r="K86" s="32"/>
      <c r="L86" s="32"/>
      <c r="M86" s="33"/>
      <c r="N86" s="34">
        <f t="shared" si="7"/>
        <v>0</v>
      </c>
      <c r="O86" s="38"/>
      <c r="P86" s="36" t="str">
        <f t="shared" si="8"/>
        <v/>
      </c>
      <c r="R86" s="2"/>
    </row>
    <row r="87" spans="1:18" ht="30" customHeight="1">
      <c r="A87" s="37">
        <v>29</v>
      </c>
      <c r="B87" s="42"/>
      <c r="C87" s="39"/>
      <c r="D87" s="44"/>
      <c r="E87" s="40"/>
      <c r="F87" s="41"/>
      <c r="G87" s="79"/>
      <c r="H87" s="31">
        <f t="shared" si="6"/>
        <v>0</v>
      </c>
      <c r="I87" s="31"/>
      <c r="J87" s="31"/>
      <c r="K87" s="32"/>
      <c r="L87" s="32"/>
      <c r="M87" s="33"/>
      <c r="N87" s="34">
        <f>SUM(H87:M87)</f>
        <v>0</v>
      </c>
      <c r="O87" s="38"/>
      <c r="P87" s="36" t="str">
        <f t="shared" si="8"/>
        <v/>
      </c>
      <c r="R87" s="2"/>
    </row>
    <row r="88" spans="1:18" ht="30" customHeight="1">
      <c r="A88" s="37">
        <v>30</v>
      </c>
      <c r="B88" s="42"/>
      <c r="C88" s="39"/>
      <c r="D88" s="44"/>
      <c r="E88" s="40"/>
      <c r="F88" s="41"/>
      <c r="G88" s="79"/>
      <c r="H88" s="31">
        <f t="shared" si="6"/>
        <v>0</v>
      </c>
      <c r="I88" s="31"/>
      <c r="J88" s="31"/>
      <c r="K88" s="32"/>
      <c r="L88" s="32"/>
      <c r="M88" s="33"/>
      <c r="N88" s="34">
        <f t="shared" ref="N88" si="9">SUM(H88:M88)</f>
        <v>0</v>
      </c>
      <c r="O88" s="38"/>
      <c r="P88" s="36" t="str">
        <f t="shared" si="8"/>
        <v/>
      </c>
      <c r="R88" s="2"/>
    </row>
    <row r="89" spans="1:18" ht="30" customHeight="1">
      <c r="A89" s="37">
        <v>31</v>
      </c>
      <c r="B89" s="42"/>
      <c r="C89" s="39"/>
      <c r="D89" s="44"/>
      <c r="E89" s="40"/>
      <c r="F89" s="41"/>
      <c r="G89" s="79"/>
      <c r="H89" s="31">
        <f t="shared" si="6"/>
        <v>0</v>
      </c>
      <c r="I89" s="31"/>
      <c r="J89" s="31"/>
      <c r="K89" s="32"/>
      <c r="L89" s="32"/>
      <c r="M89" s="33"/>
      <c r="N89" s="34">
        <f t="shared" ref="N89:N112" si="10">SUM(H89:M89)</f>
        <v>0</v>
      </c>
      <c r="O89" s="38"/>
      <c r="P89" s="36" t="str">
        <f t="shared" ref="P89:P112" si="11">IF(F89="Milano","X","")</f>
        <v/>
      </c>
      <c r="R89" s="2"/>
    </row>
    <row r="90" spans="1:18" ht="30" customHeight="1">
      <c r="A90" s="37">
        <v>32</v>
      </c>
      <c r="B90" s="42"/>
      <c r="C90" s="39"/>
      <c r="D90" s="44"/>
      <c r="E90" s="40"/>
      <c r="F90" s="41"/>
      <c r="G90" s="79"/>
      <c r="H90" s="31">
        <f t="shared" si="6"/>
        <v>0</v>
      </c>
      <c r="I90" s="31"/>
      <c r="J90" s="31"/>
      <c r="K90" s="32"/>
      <c r="L90" s="32"/>
      <c r="M90" s="33"/>
      <c r="N90" s="34">
        <f t="shared" si="10"/>
        <v>0</v>
      </c>
      <c r="O90" s="38"/>
      <c r="P90" s="36" t="str">
        <f t="shared" si="11"/>
        <v/>
      </c>
      <c r="R90" s="2"/>
    </row>
    <row r="91" spans="1:18" ht="30" customHeight="1">
      <c r="A91" s="37">
        <v>33</v>
      </c>
      <c r="B91" s="42"/>
      <c r="C91" s="39"/>
      <c r="D91" s="44"/>
      <c r="E91" s="40"/>
      <c r="F91" s="41"/>
      <c r="G91" s="79"/>
      <c r="H91" s="31">
        <f t="shared" si="6"/>
        <v>0</v>
      </c>
      <c r="I91" s="31"/>
      <c r="J91" s="31"/>
      <c r="K91" s="32"/>
      <c r="L91" s="32"/>
      <c r="M91" s="33"/>
      <c r="N91" s="34">
        <f t="shared" si="10"/>
        <v>0</v>
      </c>
      <c r="O91" s="38"/>
      <c r="P91" s="36" t="str">
        <f t="shared" si="11"/>
        <v/>
      </c>
      <c r="R91" s="2"/>
    </row>
    <row r="92" spans="1:18" ht="30" customHeight="1">
      <c r="A92" s="37">
        <v>34</v>
      </c>
      <c r="B92" s="42"/>
      <c r="C92" s="39"/>
      <c r="D92" s="44"/>
      <c r="E92" s="40"/>
      <c r="F92" s="41"/>
      <c r="G92" s="79"/>
      <c r="H92" s="31">
        <f t="shared" si="6"/>
        <v>0</v>
      </c>
      <c r="I92" s="31"/>
      <c r="J92" s="31"/>
      <c r="K92" s="32"/>
      <c r="L92" s="32"/>
      <c r="M92" s="33"/>
      <c r="N92" s="34">
        <f t="shared" si="10"/>
        <v>0</v>
      </c>
      <c r="O92" s="38"/>
      <c r="P92" s="36" t="str">
        <f t="shared" si="11"/>
        <v/>
      </c>
      <c r="R92" s="2"/>
    </row>
    <row r="93" spans="1:18" ht="30" customHeight="1">
      <c r="A93" s="37">
        <v>35</v>
      </c>
      <c r="B93" s="42"/>
      <c r="C93" s="39"/>
      <c r="D93" s="44"/>
      <c r="E93" s="40"/>
      <c r="F93" s="41"/>
      <c r="G93" s="79"/>
      <c r="H93" s="31">
        <f t="shared" si="6"/>
        <v>0</v>
      </c>
      <c r="I93" s="31"/>
      <c r="J93" s="31"/>
      <c r="K93" s="32"/>
      <c r="L93" s="32"/>
      <c r="M93" s="33"/>
      <c r="N93" s="34">
        <f t="shared" si="10"/>
        <v>0</v>
      </c>
      <c r="O93" s="38"/>
      <c r="P93" s="36" t="str">
        <f t="shared" si="11"/>
        <v/>
      </c>
      <c r="R93" s="2"/>
    </row>
    <row r="94" spans="1:18" ht="30" customHeight="1">
      <c r="A94" s="37">
        <v>36</v>
      </c>
      <c r="B94" s="42"/>
      <c r="C94" s="39"/>
      <c r="D94" s="44"/>
      <c r="E94" s="40"/>
      <c r="F94" s="41"/>
      <c r="G94" s="79"/>
      <c r="H94" s="31">
        <f t="shared" si="6"/>
        <v>0</v>
      </c>
      <c r="I94" s="31"/>
      <c r="J94" s="31"/>
      <c r="K94" s="32"/>
      <c r="L94" s="32"/>
      <c r="M94" s="33"/>
      <c r="N94" s="34">
        <f t="shared" si="10"/>
        <v>0</v>
      </c>
      <c r="O94" s="38"/>
      <c r="P94" s="36" t="str">
        <f t="shared" si="11"/>
        <v/>
      </c>
      <c r="R94" s="2"/>
    </row>
    <row r="95" spans="1:18" ht="30" customHeight="1">
      <c r="A95" s="37">
        <v>37</v>
      </c>
      <c r="B95" s="42"/>
      <c r="C95" s="39"/>
      <c r="D95" s="44"/>
      <c r="E95" s="40"/>
      <c r="F95" s="41"/>
      <c r="G95" s="79"/>
      <c r="H95" s="31">
        <f t="shared" si="6"/>
        <v>0</v>
      </c>
      <c r="I95" s="31"/>
      <c r="J95" s="31"/>
      <c r="K95" s="32"/>
      <c r="L95" s="32"/>
      <c r="M95" s="33"/>
      <c r="N95" s="34">
        <f t="shared" si="10"/>
        <v>0</v>
      </c>
      <c r="O95" s="38"/>
      <c r="P95" s="36" t="str">
        <f t="shared" si="11"/>
        <v/>
      </c>
      <c r="R95" s="2"/>
    </row>
    <row r="96" spans="1:18" ht="30" customHeight="1">
      <c r="A96" s="37">
        <v>38</v>
      </c>
      <c r="B96" s="42"/>
      <c r="C96" s="39"/>
      <c r="D96" s="44"/>
      <c r="E96" s="40"/>
      <c r="F96" s="41"/>
      <c r="G96" s="79"/>
      <c r="H96" s="31">
        <f t="shared" si="6"/>
        <v>0</v>
      </c>
      <c r="I96" s="31"/>
      <c r="J96" s="31"/>
      <c r="K96" s="32"/>
      <c r="L96" s="32"/>
      <c r="M96" s="33"/>
      <c r="N96" s="34">
        <f t="shared" si="10"/>
        <v>0</v>
      </c>
      <c r="O96" s="38"/>
      <c r="P96" s="36" t="str">
        <f t="shared" si="11"/>
        <v/>
      </c>
      <c r="R96" s="2"/>
    </row>
    <row r="97" spans="1:18" ht="30" customHeight="1">
      <c r="A97" s="37">
        <v>39</v>
      </c>
      <c r="B97" s="42"/>
      <c r="C97" s="39"/>
      <c r="D97" s="44"/>
      <c r="E97" s="40"/>
      <c r="F97" s="41"/>
      <c r="G97" s="79"/>
      <c r="H97" s="31">
        <f t="shared" si="6"/>
        <v>0</v>
      </c>
      <c r="I97" s="31"/>
      <c r="J97" s="31"/>
      <c r="K97" s="32"/>
      <c r="L97" s="32"/>
      <c r="M97" s="33"/>
      <c r="N97" s="34">
        <f t="shared" si="10"/>
        <v>0</v>
      </c>
      <c r="O97" s="38"/>
      <c r="P97" s="36" t="str">
        <f t="shared" si="11"/>
        <v/>
      </c>
      <c r="R97" s="2"/>
    </row>
    <row r="98" spans="1:18" ht="30" customHeight="1">
      <c r="A98" s="37">
        <v>40</v>
      </c>
      <c r="B98" s="42"/>
      <c r="C98" s="39"/>
      <c r="D98" s="44"/>
      <c r="E98" s="40"/>
      <c r="F98" s="41"/>
      <c r="G98" s="79"/>
      <c r="H98" s="31">
        <f t="shared" si="6"/>
        <v>0</v>
      </c>
      <c r="I98" s="31"/>
      <c r="J98" s="31"/>
      <c r="K98" s="32"/>
      <c r="L98" s="32"/>
      <c r="M98" s="33"/>
      <c r="N98" s="34">
        <f t="shared" si="10"/>
        <v>0</v>
      </c>
      <c r="O98" s="38"/>
      <c r="P98" s="36" t="str">
        <f t="shared" si="11"/>
        <v/>
      </c>
      <c r="R98" s="2"/>
    </row>
    <row r="99" spans="1:18" ht="30" customHeight="1">
      <c r="A99" s="37">
        <v>41</v>
      </c>
      <c r="B99" s="42"/>
      <c r="C99" s="39"/>
      <c r="D99" s="44"/>
      <c r="E99" s="40"/>
      <c r="F99" s="41"/>
      <c r="G99" s="79"/>
      <c r="H99" s="31">
        <f t="shared" si="6"/>
        <v>0</v>
      </c>
      <c r="I99" s="31"/>
      <c r="J99" s="31"/>
      <c r="K99" s="32"/>
      <c r="L99" s="32"/>
      <c r="M99" s="33"/>
      <c r="N99" s="34">
        <f t="shared" si="10"/>
        <v>0</v>
      </c>
      <c r="O99" s="38"/>
      <c r="P99" s="36" t="str">
        <f t="shared" si="11"/>
        <v/>
      </c>
      <c r="R99" s="2"/>
    </row>
    <row r="100" spans="1:18" ht="30" customHeight="1">
      <c r="A100" s="37">
        <v>42</v>
      </c>
      <c r="B100" s="42"/>
      <c r="C100" s="39"/>
      <c r="D100" s="44"/>
      <c r="E100" s="40"/>
      <c r="F100" s="41"/>
      <c r="G100" s="79"/>
      <c r="H100" s="31">
        <f t="shared" si="6"/>
        <v>0</v>
      </c>
      <c r="I100" s="31"/>
      <c r="J100" s="31"/>
      <c r="K100" s="32"/>
      <c r="L100" s="32"/>
      <c r="M100" s="33"/>
      <c r="N100" s="34">
        <f t="shared" si="10"/>
        <v>0</v>
      </c>
      <c r="O100" s="38"/>
      <c r="P100" s="36" t="str">
        <f t="shared" si="11"/>
        <v/>
      </c>
      <c r="R100" s="2"/>
    </row>
    <row r="101" spans="1:18" ht="30" customHeight="1">
      <c r="A101" s="37">
        <v>43</v>
      </c>
      <c r="B101" s="42"/>
      <c r="C101" s="39"/>
      <c r="D101" s="44"/>
      <c r="E101" s="40"/>
      <c r="F101" s="41"/>
      <c r="G101" s="79"/>
      <c r="H101" s="31">
        <f t="shared" si="6"/>
        <v>0</v>
      </c>
      <c r="I101" s="31"/>
      <c r="J101" s="31"/>
      <c r="K101" s="32"/>
      <c r="L101" s="32"/>
      <c r="M101" s="33"/>
      <c r="N101" s="34">
        <f t="shared" si="10"/>
        <v>0</v>
      </c>
      <c r="O101" s="38"/>
      <c r="P101" s="36" t="str">
        <f t="shared" si="11"/>
        <v/>
      </c>
      <c r="R101" s="2"/>
    </row>
    <row r="102" spans="1:18" ht="30" customHeight="1">
      <c r="A102" s="37">
        <v>44</v>
      </c>
      <c r="B102" s="42"/>
      <c r="C102" s="39"/>
      <c r="D102" s="44"/>
      <c r="E102" s="40"/>
      <c r="F102" s="41"/>
      <c r="G102" s="79"/>
      <c r="H102" s="31">
        <f t="shared" si="6"/>
        <v>0</v>
      </c>
      <c r="I102" s="31"/>
      <c r="J102" s="31"/>
      <c r="K102" s="32"/>
      <c r="L102" s="32"/>
      <c r="M102" s="33"/>
      <c r="N102" s="34">
        <f t="shared" si="10"/>
        <v>0</v>
      </c>
      <c r="O102" s="38"/>
      <c r="P102" s="36" t="str">
        <f t="shared" si="11"/>
        <v/>
      </c>
      <c r="R102" s="2"/>
    </row>
    <row r="103" spans="1:18" ht="30" customHeight="1">
      <c r="A103" s="37">
        <v>45</v>
      </c>
      <c r="B103" s="42"/>
      <c r="C103" s="39"/>
      <c r="D103" s="44"/>
      <c r="E103" s="40"/>
      <c r="F103" s="41"/>
      <c r="G103" s="79"/>
      <c r="H103" s="31">
        <f t="shared" si="6"/>
        <v>0</v>
      </c>
      <c r="I103" s="31"/>
      <c r="J103" s="31"/>
      <c r="K103" s="32"/>
      <c r="L103" s="32"/>
      <c r="M103" s="33"/>
      <c r="N103" s="34">
        <f t="shared" si="10"/>
        <v>0</v>
      </c>
      <c r="O103" s="38"/>
      <c r="P103" s="36" t="str">
        <f t="shared" si="11"/>
        <v/>
      </c>
      <c r="R103" s="2"/>
    </row>
    <row r="104" spans="1:18" ht="30" customHeight="1">
      <c r="A104" s="37">
        <v>46</v>
      </c>
      <c r="B104" s="42"/>
      <c r="C104" s="39"/>
      <c r="D104" s="44"/>
      <c r="E104" s="40"/>
      <c r="F104" s="41"/>
      <c r="G104" s="79"/>
      <c r="H104" s="31">
        <f t="shared" si="6"/>
        <v>0</v>
      </c>
      <c r="I104" s="31"/>
      <c r="J104" s="31"/>
      <c r="K104" s="32"/>
      <c r="L104" s="32"/>
      <c r="M104" s="33"/>
      <c r="N104" s="34">
        <f t="shared" si="10"/>
        <v>0</v>
      </c>
      <c r="O104" s="38"/>
      <c r="P104" s="36" t="str">
        <f t="shared" si="11"/>
        <v/>
      </c>
      <c r="R104" s="2"/>
    </row>
    <row r="105" spans="1:18" ht="30" customHeight="1">
      <c r="A105" s="37">
        <v>47</v>
      </c>
      <c r="B105" s="42"/>
      <c r="C105" s="39"/>
      <c r="D105" s="44"/>
      <c r="E105" s="40"/>
      <c r="F105" s="41"/>
      <c r="G105" s="79"/>
      <c r="H105" s="31">
        <f t="shared" si="6"/>
        <v>0</v>
      </c>
      <c r="I105" s="31"/>
      <c r="J105" s="31"/>
      <c r="K105" s="32"/>
      <c r="L105" s="32"/>
      <c r="M105" s="33"/>
      <c r="N105" s="34">
        <f t="shared" si="10"/>
        <v>0</v>
      </c>
      <c r="O105" s="38"/>
      <c r="P105" s="36" t="str">
        <f t="shared" si="11"/>
        <v/>
      </c>
      <c r="R105" s="2"/>
    </row>
    <row r="106" spans="1:18" ht="30" customHeight="1">
      <c r="A106" s="37">
        <v>48</v>
      </c>
      <c r="B106" s="42"/>
      <c r="C106" s="39"/>
      <c r="D106" s="44"/>
      <c r="E106" s="40"/>
      <c r="F106" s="41"/>
      <c r="G106" s="79"/>
      <c r="H106" s="31">
        <f t="shared" si="6"/>
        <v>0</v>
      </c>
      <c r="I106" s="31"/>
      <c r="J106" s="31"/>
      <c r="K106" s="32"/>
      <c r="L106" s="32"/>
      <c r="M106" s="33"/>
      <c r="N106" s="34">
        <f t="shared" si="10"/>
        <v>0</v>
      </c>
      <c r="O106" s="38"/>
      <c r="P106" s="36" t="str">
        <f t="shared" si="11"/>
        <v/>
      </c>
      <c r="R106" s="2"/>
    </row>
    <row r="107" spans="1:18" ht="30" customHeight="1">
      <c r="A107" s="37">
        <v>49</v>
      </c>
      <c r="B107" s="42"/>
      <c r="C107" s="39"/>
      <c r="D107" s="44"/>
      <c r="E107" s="40"/>
      <c r="F107" s="41"/>
      <c r="G107" s="79"/>
      <c r="H107" s="31">
        <f t="shared" si="6"/>
        <v>0</v>
      </c>
      <c r="I107" s="31"/>
      <c r="J107" s="31"/>
      <c r="K107" s="32"/>
      <c r="L107" s="32"/>
      <c r="M107" s="33"/>
      <c r="N107" s="34">
        <f t="shared" si="10"/>
        <v>0</v>
      </c>
      <c r="O107" s="38"/>
      <c r="P107" s="36" t="str">
        <f t="shared" si="11"/>
        <v/>
      </c>
      <c r="R107" s="2"/>
    </row>
    <row r="108" spans="1:18" ht="30" customHeight="1">
      <c r="A108" s="37">
        <v>50</v>
      </c>
      <c r="B108" s="42"/>
      <c r="C108" s="39"/>
      <c r="D108" s="44"/>
      <c r="E108" s="40"/>
      <c r="F108" s="41"/>
      <c r="G108" s="79"/>
      <c r="H108" s="31">
        <f t="shared" si="6"/>
        <v>0</v>
      </c>
      <c r="I108" s="31"/>
      <c r="J108" s="31"/>
      <c r="K108" s="32"/>
      <c r="L108" s="32"/>
      <c r="M108" s="33"/>
      <c r="N108" s="34">
        <f t="shared" si="10"/>
        <v>0</v>
      </c>
      <c r="O108" s="38"/>
      <c r="P108" s="36" t="str">
        <f t="shared" si="11"/>
        <v/>
      </c>
      <c r="R108" s="2"/>
    </row>
    <row r="109" spans="1:18" ht="30" customHeight="1">
      <c r="A109" s="37">
        <v>51</v>
      </c>
      <c r="B109" s="42"/>
      <c r="C109" s="39"/>
      <c r="D109" s="44"/>
      <c r="E109" s="40"/>
      <c r="F109" s="41"/>
      <c r="G109" s="79"/>
      <c r="H109" s="31">
        <f t="shared" si="6"/>
        <v>0</v>
      </c>
      <c r="I109" s="31"/>
      <c r="J109" s="31"/>
      <c r="K109" s="32"/>
      <c r="L109" s="32"/>
      <c r="M109" s="33"/>
      <c r="N109" s="34">
        <f t="shared" si="10"/>
        <v>0</v>
      </c>
      <c r="O109" s="38"/>
      <c r="P109" s="36" t="str">
        <f t="shared" si="11"/>
        <v/>
      </c>
      <c r="R109" s="2"/>
    </row>
    <row r="110" spans="1:18" ht="30" customHeight="1">
      <c r="A110" s="37">
        <v>52</v>
      </c>
      <c r="B110" s="42"/>
      <c r="C110" s="39"/>
      <c r="D110" s="44"/>
      <c r="E110" s="40"/>
      <c r="F110" s="41"/>
      <c r="G110" s="79"/>
      <c r="H110" s="31">
        <f t="shared" si="6"/>
        <v>0</v>
      </c>
      <c r="I110" s="31"/>
      <c r="J110" s="31"/>
      <c r="K110" s="32"/>
      <c r="L110" s="32"/>
      <c r="M110" s="33"/>
      <c r="N110" s="34">
        <f t="shared" si="10"/>
        <v>0</v>
      </c>
      <c r="O110" s="38"/>
      <c r="P110" s="36" t="str">
        <f t="shared" si="11"/>
        <v/>
      </c>
      <c r="R110" s="2"/>
    </row>
    <row r="111" spans="1:18" ht="30" customHeight="1">
      <c r="A111" s="37">
        <v>53</v>
      </c>
      <c r="B111" s="42"/>
      <c r="C111" s="39"/>
      <c r="D111" s="44"/>
      <c r="E111" s="40"/>
      <c r="F111" s="41"/>
      <c r="G111" s="79"/>
      <c r="H111" s="31">
        <f t="shared" si="6"/>
        <v>0</v>
      </c>
      <c r="I111" s="31"/>
      <c r="J111" s="31"/>
      <c r="K111" s="32"/>
      <c r="L111" s="32"/>
      <c r="M111" s="33"/>
      <c r="N111" s="34">
        <f t="shared" si="10"/>
        <v>0</v>
      </c>
      <c r="O111" s="38"/>
      <c r="P111" s="36" t="str">
        <f t="shared" si="11"/>
        <v/>
      </c>
      <c r="R111" s="2"/>
    </row>
    <row r="112" spans="1:18" ht="30" customHeight="1">
      <c r="A112" s="37">
        <v>54</v>
      </c>
      <c r="B112" s="42"/>
      <c r="C112" s="39"/>
      <c r="D112" s="44"/>
      <c r="E112" s="40"/>
      <c r="F112" s="41"/>
      <c r="G112" s="79"/>
      <c r="H112" s="31">
        <f t="shared" si="6"/>
        <v>0</v>
      </c>
      <c r="I112" s="31"/>
      <c r="J112" s="31"/>
      <c r="K112" s="32"/>
      <c r="L112" s="32"/>
      <c r="M112" s="33"/>
      <c r="N112" s="34">
        <f t="shared" si="10"/>
        <v>0</v>
      </c>
      <c r="O112" s="38"/>
      <c r="P112" s="36" t="str">
        <f t="shared" si="11"/>
        <v/>
      </c>
      <c r="R112" s="2"/>
    </row>
    <row r="113" spans="1:18" ht="30" customHeight="1">
      <c r="A113" s="37">
        <v>55</v>
      </c>
      <c r="B113" s="42"/>
      <c r="C113" s="39"/>
      <c r="D113" s="44"/>
      <c r="E113" s="40"/>
      <c r="F113" s="41"/>
      <c r="G113" s="79"/>
      <c r="H113" s="31">
        <f t="shared" si="6"/>
        <v>0</v>
      </c>
      <c r="I113" s="31"/>
      <c r="J113" s="31"/>
      <c r="K113" s="32"/>
      <c r="L113" s="32"/>
      <c r="M113" s="33"/>
      <c r="N113" s="34">
        <f t="shared" ref="N113:N126" si="12">SUM(H113:M113)</f>
        <v>0</v>
      </c>
      <c r="O113" s="38"/>
      <c r="P113" s="36" t="str">
        <f t="shared" ref="P113:P126" si="13">IF(F113="Milano","X","")</f>
        <v/>
      </c>
      <c r="R113" s="2"/>
    </row>
    <row r="114" spans="1:18" ht="30" customHeight="1">
      <c r="A114" s="37">
        <v>56</v>
      </c>
      <c r="B114" s="42"/>
      <c r="C114" s="39"/>
      <c r="D114" s="44"/>
      <c r="E114" s="40"/>
      <c r="F114" s="41"/>
      <c r="G114" s="79"/>
      <c r="H114" s="31">
        <f t="shared" si="6"/>
        <v>0</v>
      </c>
      <c r="I114" s="31"/>
      <c r="J114" s="31"/>
      <c r="K114" s="32"/>
      <c r="L114" s="32"/>
      <c r="M114" s="33"/>
      <c r="N114" s="34">
        <f t="shared" si="12"/>
        <v>0</v>
      </c>
      <c r="O114" s="38"/>
      <c r="P114" s="36" t="str">
        <f t="shared" si="13"/>
        <v/>
      </c>
      <c r="R114" s="2"/>
    </row>
    <row r="115" spans="1:18" ht="30" customHeight="1">
      <c r="A115" s="37">
        <v>57</v>
      </c>
      <c r="B115" s="42"/>
      <c r="C115" s="39"/>
      <c r="D115" s="44"/>
      <c r="E115" s="40"/>
      <c r="F115" s="41"/>
      <c r="G115" s="79"/>
      <c r="H115" s="31">
        <f t="shared" si="6"/>
        <v>0</v>
      </c>
      <c r="I115" s="31"/>
      <c r="J115" s="31"/>
      <c r="K115" s="32"/>
      <c r="L115" s="32"/>
      <c r="M115" s="33"/>
      <c r="N115" s="34">
        <f t="shared" si="12"/>
        <v>0</v>
      </c>
      <c r="O115" s="38"/>
      <c r="P115" s="36" t="str">
        <f t="shared" si="13"/>
        <v/>
      </c>
      <c r="R115" s="2"/>
    </row>
    <row r="116" spans="1:18" ht="30" customHeight="1">
      <c r="A116" s="37">
        <v>58</v>
      </c>
      <c r="B116" s="42"/>
      <c r="C116" s="39"/>
      <c r="D116" s="44"/>
      <c r="E116" s="40"/>
      <c r="F116" s="41"/>
      <c r="G116" s="79"/>
      <c r="H116" s="31">
        <f t="shared" si="6"/>
        <v>0</v>
      </c>
      <c r="I116" s="31"/>
      <c r="J116" s="31"/>
      <c r="K116" s="32"/>
      <c r="L116" s="32"/>
      <c r="M116" s="33"/>
      <c r="N116" s="34">
        <f t="shared" si="12"/>
        <v>0</v>
      </c>
      <c r="O116" s="38"/>
      <c r="P116" s="36" t="str">
        <f t="shared" si="13"/>
        <v/>
      </c>
      <c r="R116" s="2"/>
    </row>
    <row r="117" spans="1:18" ht="30" customHeight="1">
      <c r="A117" s="37">
        <v>59</v>
      </c>
      <c r="B117" s="42"/>
      <c r="C117" s="39"/>
      <c r="D117" s="44"/>
      <c r="E117" s="40"/>
      <c r="F117" s="41"/>
      <c r="G117" s="79"/>
      <c r="H117" s="31">
        <f t="shared" si="6"/>
        <v>0</v>
      </c>
      <c r="I117" s="31"/>
      <c r="J117" s="31"/>
      <c r="K117" s="32"/>
      <c r="L117" s="32"/>
      <c r="M117" s="33"/>
      <c r="N117" s="34">
        <f t="shared" si="12"/>
        <v>0</v>
      </c>
      <c r="O117" s="38"/>
      <c r="P117" s="36" t="str">
        <f t="shared" si="13"/>
        <v/>
      </c>
      <c r="R117" s="2"/>
    </row>
    <row r="118" spans="1:18" ht="30" customHeight="1">
      <c r="A118" s="37">
        <v>60</v>
      </c>
      <c r="B118" s="42"/>
      <c r="C118" s="39"/>
      <c r="D118" s="44"/>
      <c r="E118" s="40"/>
      <c r="F118" s="41"/>
      <c r="G118" s="79"/>
      <c r="H118" s="31">
        <f t="shared" si="6"/>
        <v>0</v>
      </c>
      <c r="I118" s="31"/>
      <c r="J118" s="31"/>
      <c r="K118" s="32"/>
      <c r="L118" s="32"/>
      <c r="M118" s="33"/>
      <c r="N118" s="34">
        <f t="shared" si="12"/>
        <v>0</v>
      </c>
      <c r="O118" s="38"/>
      <c r="P118" s="36" t="str">
        <f t="shared" si="13"/>
        <v/>
      </c>
      <c r="R118" s="2"/>
    </row>
    <row r="119" spans="1:18" ht="30" customHeight="1">
      <c r="A119" s="37">
        <v>61</v>
      </c>
      <c r="B119" s="42"/>
      <c r="C119" s="39"/>
      <c r="D119" s="44"/>
      <c r="E119" s="40"/>
      <c r="F119" s="41"/>
      <c r="G119" s="79"/>
      <c r="H119" s="31">
        <f t="shared" si="6"/>
        <v>0</v>
      </c>
      <c r="I119" s="31"/>
      <c r="J119" s="31"/>
      <c r="K119" s="32"/>
      <c r="L119" s="32"/>
      <c r="M119" s="33"/>
      <c r="N119" s="34">
        <f t="shared" si="12"/>
        <v>0</v>
      </c>
      <c r="O119" s="38"/>
      <c r="P119" s="36" t="str">
        <f t="shared" si="13"/>
        <v/>
      </c>
      <c r="R119" s="2"/>
    </row>
    <row r="120" spans="1:18" ht="30" customHeight="1">
      <c r="A120" s="37">
        <v>62</v>
      </c>
      <c r="B120" s="42"/>
      <c r="C120" s="39"/>
      <c r="D120" s="44"/>
      <c r="E120" s="40"/>
      <c r="F120" s="41"/>
      <c r="G120" s="79"/>
      <c r="H120" s="31">
        <f t="shared" si="6"/>
        <v>0</v>
      </c>
      <c r="I120" s="31"/>
      <c r="J120" s="31"/>
      <c r="K120" s="32"/>
      <c r="L120" s="32"/>
      <c r="M120" s="33"/>
      <c r="N120" s="34">
        <f t="shared" si="12"/>
        <v>0</v>
      </c>
      <c r="O120" s="38"/>
      <c r="P120" s="36" t="str">
        <f t="shared" si="13"/>
        <v/>
      </c>
      <c r="R120" s="2"/>
    </row>
    <row r="121" spans="1:18" ht="30" customHeight="1">
      <c r="A121" s="37">
        <v>63</v>
      </c>
      <c r="B121" s="42"/>
      <c r="C121" s="39"/>
      <c r="D121" s="44"/>
      <c r="E121" s="40"/>
      <c r="F121" s="41"/>
      <c r="G121" s="79"/>
      <c r="H121" s="31">
        <f t="shared" si="6"/>
        <v>0</v>
      </c>
      <c r="I121" s="31"/>
      <c r="J121" s="31"/>
      <c r="K121" s="32"/>
      <c r="L121" s="32"/>
      <c r="M121" s="33"/>
      <c r="N121" s="34">
        <f t="shared" si="12"/>
        <v>0</v>
      </c>
      <c r="O121" s="38"/>
      <c r="P121" s="36" t="str">
        <f t="shared" si="13"/>
        <v/>
      </c>
      <c r="R121" s="2"/>
    </row>
    <row r="122" spans="1:18" ht="30" customHeight="1">
      <c r="A122" s="37">
        <v>64</v>
      </c>
      <c r="B122" s="42"/>
      <c r="C122" s="39"/>
      <c r="D122" s="44"/>
      <c r="E122" s="40"/>
      <c r="F122" s="41"/>
      <c r="G122" s="79"/>
      <c r="H122" s="31">
        <f t="shared" si="6"/>
        <v>0</v>
      </c>
      <c r="I122" s="31"/>
      <c r="J122" s="31"/>
      <c r="K122" s="32"/>
      <c r="L122" s="32"/>
      <c r="M122" s="33"/>
      <c r="N122" s="34">
        <f t="shared" si="12"/>
        <v>0</v>
      </c>
      <c r="O122" s="38"/>
      <c r="P122" s="36" t="str">
        <f t="shared" si="13"/>
        <v/>
      </c>
      <c r="R122" s="2"/>
    </row>
    <row r="123" spans="1:18" ht="30" customHeight="1">
      <c r="A123" s="37">
        <v>65</v>
      </c>
      <c r="B123" s="42"/>
      <c r="C123" s="39"/>
      <c r="D123" s="44"/>
      <c r="E123" s="40"/>
      <c r="F123" s="41"/>
      <c r="G123" s="79"/>
      <c r="H123" s="31">
        <f>IF($E$3="si",($H$5/$H$6*G123),IF($E$3="no",G123*$H$4,0))</f>
        <v>0</v>
      </c>
      <c r="I123" s="31"/>
      <c r="J123" s="31"/>
      <c r="K123" s="32"/>
      <c r="L123" s="32"/>
      <c r="M123" s="33"/>
      <c r="N123" s="34">
        <f t="shared" si="12"/>
        <v>0</v>
      </c>
      <c r="O123" s="38"/>
      <c r="P123" s="36" t="str">
        <f t="shared" si="13"/>
        <v/>
      </c>
      <c r="R123" s="2"/>
    </row>
    <row r="124" spans="1:18" ht="30" customHeight="1">
      <c r="A124" s="37">
        <v>66</v>
      </c>
      <c r="B124" s="42"/>
      <c r="C124" s="39"/>
      <c r="D124" s="44"/>
      <c r="E124" s="40"/>
      <c r="F124" s="41"/>
      <c r="G124" s="79"/>
      <c r="H124" s="31">
        <f t="shared" si="6"/>
        <v>0</v>
      </c>
      <c r="I124" s="31"/>
      <c r="J124" s="31"/>
      <c r="K124" s="32"/>
      <c r="L124" s="32"/>
      <c r="M124" s="33"/>
      <c r="N124" s="34">
        <f t="shared" si="12"/>
        <v>0</v>
      </c>
      <c r="O124" s="38"/>
      <c r="P124" s="36" t="str">
        <f t="shared" si="13"/>
        <v/>
      </c>
      <c r="R124" s="2"/>
    </row>
    <row r="125" spans="1:18" ht="30" customHeight="1">
      <c r="A125" s="37">
        <v>67</v>
      </c>
      <c r="B125" s="42"/>
      <c r="C125" s="39"/>
      <c r="D125" s="44"/>
      <c r="E125" s="40"/>
      <c r="F125" s="41"/>
      <c r="G125" s="79"/>
      <c r="H125" s="31">
        <f t="shared" si="6"/>
        <v>0</v>
      </c>
      <c r="I125" s="31"/>
      <c r="J125" s="31"/>
      <c r="K125" s="32"/>
      <c r="L125" s="32"/>
      <c r="M125" s="33"/>
      <c r="N125" s="34">
        <f t="shared" si="12"/>
        <v>0</v>
      </c>
      <c r="O125" s="38"/>
      <c r="P125" s="36" t="str">
        <f t="shared" si="13"/>
        <v/>
      </c>
      <c r="R125" s="2"/>
    </row>
    <row r="126" spans="1:18" ht="30" customHeight="1">
      <c r="A126" s="37">
        <v>68</v>
      </c>
      <c r="B126" s="42"/>
      <c r="C126" s="39"/>
      <c r="D126" s="44"/>
      <c r="E126" s="40"/>
      <c r="F126" s="41"/>
      <c r="G126" s="79"/>
      <c r="H126" s="31">
        <f t="shared" si="6"/>
        <v>0</v>
      </c>
      <c r="I126" s="31"/>
      <c r="J126" s="31"/>
      <c r="K126" s="32"/>
      <c r="L126" s="32"/>
      <c r="M126" s="33"/>
      <c r="N126" s="34">
        <f t="shared" si="12"/>
        <v>0</v>
      </c>
      <c r="O126" s="38"/>
      <c r="P126" s="36" t="str">
        <f t="shared" si="13"/>
        <v/>
      </c>
      <c r="R126" s="2"/>
    </row>
    <row r="127" spans="1:18" ht="30" customHeight="1">
      <c r="A127" s="37">
        <v>69</v>
      </c>
      <c r="B127" s="42"/>
      <c r="C127" s="39"/>
      <c r="D127" s="44"/>
      <c r="E127" s="40"/>
      <c r="F127" s="41"/>
      <c r="G127" s="79"/>
      <c r="H127" s="31">
        <f t="shared" si="6"/>
        <v>0</v>
      </c>
      <c r="I127" s="31"/>
      <c r="J127" s="31"/>
      <c r="K127" s="32"/>
      <c r="L127" s="32"/>
      <c r="M127" s="33"/>
      <c r="N127" s="34">
        <f t="shared" ref="N127:N128" si="14">SUM(H127:M127)</f>
        <v>0</v>
      </c>
      <c r="O127" s="38"/>
      <c r="P127" s="36" t="str">
        <f t="shared" ref="P127:P128" si="15">IF(F127="Milano","X","")</f>
        <v/>
      </c>
      <c r="R127" s="2"/>
    </row>
    <row r="128" spans="1:18" ht="30" customHeight="1">
      <c r="A128" s="37">
        <v>70</v>
      </c>
      <c r="B128" s="42"/>
      <c r="C128" s="39"/>
      <c r="D128" s="44"/>
      <c r="E128" s="40"/>
      <c r="F128" s="41"/>
      <c r="G128" s="79"/>
      <c r="H128" s="31">
        <f t="shared" si="6"/>
        <v>0</v>
      </c>
      <c r="I128" s="31"/>
      <c r="J128" s="31"/>
      <c r="K128" s="32"/>
      <c r="L128" s="32"/>
      <c r="M128" s="33"/>
      <c r="N128" s="34">
        <f t="shared" si="14"/>
        <v>0</v>
      </c>
      <c r="O128" s="38"/>
      <c r="P128" s="36" t="str">
        <f t="shared" si="15"/>
        <v/>
      </c>
      <c r="R128" s="2"/>
    </row>
    <row r="129" spans="1:18" ht="30" customHeight="1">
      <c r="A129" s="37">
        <v>71</v>
      </c>
      <c r="B129" s="42"/>
      <c r="C129" s="39"/>
      <c r="D129" s="44"/>
      <c r="E129" s="40"/>
      <c r="F129" s="41"/>
      <c r="G129" s="79"/>
      <c r="H129" s="31">
        <f t="shared" ref="H129" si="16">IF($E$3="si",($H$5/$H$6*G129),IF($E$3="no",G129*$H$4,0))</f>
        <v>0</v>
      </c>
      <c r="I129" s="31"/>
      <c r="J129" s="31"/>
      <c r="K129" s="32"/>
      <c r="L129" s="32"/>
      <c r="M129" s="33"/>
      <c r="N129" s="34">
        <f t="shared" ref="N129" si="17">SUM(H129:M129)</f>
        <v>0</v>
      </c>
      <c r="O129" s="38"/>
      <c r="P129" s="36" t="str">
        <f t="shared" ref="P129" si="18">IF(F129="Milano","X","")</f>
        <v/>
      </c>
      <c r="R129" s="2"/>
    </row>
    <row r="131" spans="1:18">
      <c r="A131" s="52"/>
      <c r="B131" s="53"/>
      <c r="C131" s="53"/>
      <c r="D131" s="53"/>
      <c r="E131" s="53"/>
      <c r="F131" s="53"/>
      <c r="G131" s="53"/>
      <c r="H131" s="53"/>
      <c r="I131" s="53"/>
      <c r="J131" s="81"/>
      <c r="K131" s="81"/>
      <c r="L131" s="53"/>
      <c r="M131" s="53"/>
      <c r="N131" s="53"/>
      <c r="O131" s="53"/>
      <c r="P131" s="81"/>
      <c r="Q131" s="3"/>
    </row>
    <row r="132" spans="1:18">
      <c r="A132" s="65"/>
      <c r="B132" s="66"/>
      <c r="C132" s="67"/>
      <c r="D132" s="68"/>
      <c r="E132" s="68"/>
      <c r="F132" s="69"/>
      <c r="G132" s="70"/>
      <c r="H132" s="71"/>
      <c r="I132" s="72"/>
      <c r="J132" s="81"/>
      <c r="K132" s="81"/>
      <c r="L132" s="72"/>
      <c r="M132" s="72"/>
      <c r="N132" s="73"/>
      <c r="O132" s="74"/>
      <c r="P132" s="81"/>
      <c r="Q132" s="3"/>
    </row>
    <row r="133" spans="1:18">
      <c r="A133" s="52"/>
      <c r="B133" s="64" t="s">
        <v>37</v>
      </c>
      <c r="C133" s="64"/>
      <c r="D133" s="64"/>
      <c r="E133" s="53"/>
      <c r="F133" s="53"/>
      <c r="G133" s="64" t="s">
        <v>39</v>
      </c>
      <c r="H133" s="64"/>
      <c r="I133" s="64"/>
      <c r="J133" s="81"/>
      <c r="K133" s="81"/>
      <c r="L133" s="64" t="s">
        <v>38</v>
      </c>
      <c r="M133" s="64"/>
      <c r="N133" s="64"/>
      <c r="O133" s="53"/>
      <c r="P133" s="81"/>
      <c r="Q133" s="3"/>
    </row>
    <row r="134" spans="1:18">
      <c r="A134" s="52"/>
      <c r="B134" s="53"/>
      <c r="C134" s="53"/>
      <c r="D134" s="53"/>
      <c r="E134" s="53"/>
      <c r="F134" s="53"/>
      <c r="G134" s="53"/>
      <c r="H134" s="53"/>
      <c r="I134" s="53"/>
      <c r="J134" s="81"/>
      <c r="K134" s="81"/>
      <c r="L134" s="53"/>
      <c r="M134" s="53"/>
      <c r="N134" s="53"/>
      <c r="O134" s="53"/>
      <c r="P134" s="81"/>
      <c r="Q134" s="3"/>
    </row>
    <row r="135" spans="1:18">
      <c r="A135" s="52"/>
      <c r="B135" s="53"/>
      <c r="C135" s="53"/>
      <c r="D135" s="53"/>
      <c r="E135" s="53"/>
      <c r="F135" s="53"/>
      <c r="G135" s="53"/>
      <c r="H135" s="53"/>
      <c r="I135" s="53"/>
      <c r="J135" s="81"/>
      <c r="K135" s="81"/>
      <c r="L135" s="53"/>
      <c r="M135" s="53"/>
      <c r="N135" s="53"/>
      <c r="O135" s="53"/>
      <c r="P135" s="81"/>
      <c r="Q135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32 N11:N129">
      <formula1>0</formula1>
      <formula2>0</formula2>
    </dataValidation>
    <dataValidation type="decimal" operator="greaterThanOrEqual" allowBlank="1" showErrorMessage="1" errorTitle="Valore" error="Inserire un numero maggiore o uguale a 0 (zero)!" sqref="H132:M132 K18:K83 H84:M129 H11:K11 H12:J83 L11:M83">
      <formula1>0</formula1>
      <formula2>0</formula2>
    </dataValidation>
    <dataValidation type="textLength" operator="greaterThan" allowBlank="1" showErrorMessage="1" sqref="D132:E132 E79:F83 D84:E129 F20:F77">
      <formula1>1</formula1>
      <formula2>0</formula2>
    </dataValidation>
    <dataValidation type="textLength" operator="greaterThan" sqref="F132 G79:G83 F84:F129 G20:G76">
      <formula1>1</formula1>
      <formula2>0</formula2>
    </dataValidation>
    <dataValidation type="date" operator="greaterThanOrEqual" showErrorMessage="1" errorTitle="Data" error="Inserire una data superiore al 1/11/2000" sqref="B132 B11:B129">
      <formula1>36831</formula1>
      <formula2>0</formula2>
    </dataValidation>
    <dataValidation type="textLength" operator="greaterThan" allowBlank="1" sqref="C132 C84:C129 D77 D79:D83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60"/>
  <sheetViews>
    <sheetView tabSelected="1" view="pageBreakPreview" zoomScale="50" zoomScaleNormal="75" zoomScaleSheetLayoutView="50" zoomScalePageLayoutView="75" workbookViewId="0">
      <pane ySplit="5" topLeftCell="A6" activePane="bottomLeft" state="frozen"/>
      <selection pane="bottomLeft" activeCell="H17" sqref="H17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29.42578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30" t="s">
        <v>0</v>
      </c>
      <c r="C1" s="130"/>
      <c r="D1" s="131" t="s">
        <v>40</v>
      </c>
      <c r="E1" s="131"/>
      <c r="F1" s="46" t="s">
        <v>36</v>
      </c>
      <c r="G1" s="45" t="s">
        <v>47</v>
      </c>
      <c r="L1" s="8" t="s">
        <v>29</v>
      </c>
      <c r="M1" s="3">
        <f>+P1-N7</f>
        <v>0</v>
      </c>
      <c r="N1" s="5" t="s">
        <v>1</v>
      </c>
      <c r="O1" s="6"/>
      <c r="P1" s="82">
        <f>SUM(H7:M7)</f>
        <v>209.5</v>
      </c>
      <c r="Q1" s="3" t="s">
        <v>27</v>
      </c>
    </row>
    <row r="2" spans="1:18" s="8" customFormat="1" ht="57.75" customHeight="1">
      <c r="A2" s="4"/>
      <c r="B2" s="132" t="s">
        <v>2</v>
      </c>
      <c r="C2" s="132"/>
      <c r="D2" s="131" t="s">
        <v>41</v>
      </c>
      <c r="E2" s="131"/>
      <c r="F2" s="9"/>
      <c r="G2" s="9"/>
      <c r="N2" s="10" t="s">
        <v>3</v>
      </c>
      <c r="O2" s="11"/>
      <c r="P2" s="12"/>
      <c r="Q2" s="3" t="s">
        <v>26</v>
      </c>
    </row>
    <row r="3" spans="1:18" s="8" customFormat="1" ht="35.25" customHeight="1">
      <c r="A3" s="4"/>
      <c r="B3" s="132" t="s">
        <v>25</v>
      </c>
      <c r="C3" s="132"/>
      <c r="D3" s="131" t="s">
        <v>26</v>
      </c>
      <c r="E3" s="131"/>
      <c r="N3" s="10" t="s">
        <v>4</v>
      </c>
      <c r="O3" s="11"/>
      <c r="P3" s="83">
        <f>+O7</f>
        <v>600</v>
      </c>
      <c r="Q3" s="13"/>
    </row>
    <row r="4" spans="1:18" s="8" customFormat="1" ht="35.25" customHeight="1" thickBot="1">
      <c r="A4" s="4"/>
      <c r="D4" s="14"/>
      <c r="E4" s="14"/>
      <c r="F4" s="10" t="s">
        <v>21</v>
      </c>
      <c r="G4" s="84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1">
        <v>5</v>
      </c>
      <c r="E5" s="14"/>
      <c r="F5" s="10" t="s">
        <v>7</v>
      </c>
      <c r="G5" s="84">
        <v>1.1100000000000001</v>
      </c>
      <c r="N5" s="135" t="s">
        <v>8</v>
      </c>
      <c r="O5" s="135"/>
      <c r="P5" s="85">
        <f>P1-P2-P3-P4</f>
        <v>-390.5</v>
      </c>
      <c r="Q5" s="13"/>
    </row>
    <row r="6" spans="1:18" s="8" customFormat="1" ht="43.5" customHeight="1" thickTop="1" thickBot="1">
      <c r="A6" s="4"/>
      <c r="B6" s="86" t="s">
        <v>56</v>
      </c>
      <c r="C6" s="86"/>
      <c r="D6" s="14"/>
      <c r="E6" s="14"/>
      <c r="F6" s="10" t="s">
        <v>10</v>
      </c>
      <c r="G6" s="87">
        <v>11.11</v>
      </c>
      <c r="Q6" s="13"/>
    </row>
    <row r="7" spans="1:18" s="8" customFormat="1" ht="27" customHeight="1" thickTop="1" thickBot="1">
      <c r="A7" s="142" t="s">
        <v>42</v>
      </c>
      <c r="B7" s="143"/>
      <c r="C7" s="144"/>
      <c r="D7" s="145" t="s">
        <v>11</v>
      </c>
      <c r="E7" s="146"/>
      <c r="F7" s="146"/>
      <c r="G7" s="88">
        <f t="shared" ref="G7:O7" si="0">SUM(G11:G55)</f>
        <v>0</v>
      </c>
      <c r="H7" s="89">
        <f t="shared" si="0"/>
        <v>0</v>
      </c>
      <c r="I7" s="90">
        <f t="shared" si="0"/>
        <v>0</v>
      </c>
      <c r="J7" s="90">
        <f t="shared" si="0"/>
        <v>159.5</v>
      </c>
      <c r="K7" s="90">
        <f t="shared" si="0"/>
        <v>50</v>
      </c>
      <c r="L7" s="90">
        <f t="shared" si="0"/>
        <v>0</v>
      </c>
      <c r="M7" s="91">
        <f t="shared" si="0"/>
        <v>0</v>
      </c>
      <c r="N7" s="92">
        <f t="shared" si="0"/>
        <v>209.5</v>
      </c>
      <c r="O7" s="93">
        <f t="shared" si="0"/>
        <v>600</v>
      </c>
      <c r="P7" s="13">
        <f>+N7-SUM(H7:M7)</f>
        <v>0</v>
      </c>
    </row>
    <row r="8" spans="1:18" ht="36" customHeight="1" thickTop="1" thickBot="1">
      <c r="A8" s="117"/>
      <c r="B8" s="119" t="s">
        <v>12</v>
      </c>
      <c r="C8" s="119" t="s">
        <v>13</v>
      </c>
      <c r="D8" s="147" t="s">
        <v>24</v>
      </c>
      <c r="E8" s="119" t="s">
        <v>43</v>
      </c>
      <c r="F8" s="149" t="s">
        <v>44</v>
      </c>
      <c r="G8" s="150" t="s">
        <v>15</v>
      </c>
      <c r="H8" s="152" t="s">
        <v>16</v>
      </c>
      <c r="I8" s="129" t="s">
        <v>33</v>
      </c>
      <c r="J8" s="128" t="s">
        <v>35</v>
      </c>
      <c r="K8" s="128" t="s">
        <v>34</v>
      </c>
      <c r="L8" s="153" t="s">
        <v>45</v>
      </c>
      <c r="M8" s="154"/>
      <c r="N8" s="115" t="s">
        <v>17</v>
      </c>
      <c r="O8" s="127" t="s">
        <v>18</v>
      </c>
      <c r="P8" s="113" t="s">
        <v>19</v>
      </c>
      <c r="Q8" s="2"/>
      <c r="R8" s="155" t="s">
        <v>46</v>
      </c>
    </row>
    <row r="9" spans="1:18" ht="36" customHeight="1" thickTop="1" thickBot="1">
      <c r="A9" s="117"/>
      <c r="B9" s="119" t="s">
        <v>12</v>
      </c>
      <c r="C9" s="119"/>
      <c r="D9" s="148"/>
      <c r="E9" s="119"/>
      <c r="F9" s="149"/>
      <c r="G9" s="151"/>
      <c r="H9" s="152" t="s">
        <v>33</v>
      </c>
      <c r="I9" s="129" t="s">
        <v>33</v>
      </c>
      <c r="J9" s="129"/>
      <c r="K9" s="129" t="s">
        <v>32</v>
      </c>
      <c r="L9" s="140" t="s">
        <v>22</v>
      </c>
      <c r="M9" s="159" t="s">
        <v>23</v>
      </c>
      <c r="N9" s="115"/>
      <c r="O9" s="127"/>
      <c r="P9" s="113"/>
      <c r="Q9" s="2"/>
      <c r="R9" s="156"/>
    </row>
    <row r="10" spans="1:18" ht="37.5" customHeight="1" thickTop="1" thickBot="1">
      <c r="A10" s="117"/>
      <c r="B10" s="119"/>
      <c r="C10" s="119"/>
      <c r="D10" s="148"/>
      <c r="E10" s="119"/>
      <c r="F10" s="149"/>
      <c r="G10" s="94" t="s">
        <v>20</v>
      </c>
      <c r="H10" s="152"/>
      <c r="I10" s="129"/>
      <c r="J10" s="129"/>
      <c r="K10" s="129"/>
      <c r="L10" s="158"/>
      <c r="M10" s="134"/>
      <c r="N10" s="115"/>
      <c r="O10" s="127"/>
      <c r="P10" s="113"/>
      <c r="Q10" s="2"/>
      <c r="R10" s="157"/>
    </row>
    <row r="11" spans="1:18" ht="30" customHeight="1" thickTop="1">
      <c r="A11" s="27">
        <v>1</v>
      </c>
      <c r="B11" s="42">
        <v>41416</v>
      </c>
      <c r="C11" s="28" t="s">
        <v>53</v>
      </c>
      <c r="D11" s="95" t="s">
        <v>57</v>
      </c>
      <c r="E11" s="95" t="s">
        <v>58</v>
      </c>
      <c r="F11" s="96" t="s">
        <v>59</v>
      </c>
      <c r="G11" s="97"/>
      <c r="H11" s="98"/>
      <c r="I11" s="29"/>
      <c r="J11" s="30"/>
      <c r="K11" s="99"/>
      <c r="L11" s="99"/>
      <c r="M11" s="33"/>
      <c r="N11" s="34">
        <f>SUM(H11:M11)</f>
        <v>0</v>
      </c>
      <c r="O11" s="35">
        <v>600</v>
      </c>
      <c r="P11" s="36"/>
      <c r="Q11" s="2"/>
      <c r="R11" s="100"/>
    </row>
    <row r="12" spans="1:18" ht="30" customHeight="1">
      <c r="A12" s="37">
        <v>2</v>
      </c>
      <c r="B12" s="42">
        <v>41416</v>
      </c>
      <c r="C12" s="28" t="s">
        <v>53</v>
      </c>
      <c r="D12" s="95" t="s">
        <v>54</v>
      </c>
      <c r="E12" s="95" t="s">
        <v>58</v>
      </c>
      <c r="F12" s="96" t="s">
        <v>59</v>
      </c>
      <c r="G12" s="101"/>
      <c r="H12" s="98"/>
      <c r="I12" s="29"/>
      <c r="J12" s="30">
        <v>83.5</v>
      </c>
      <c r="K12" s="99"/>
      <c r="L12" s="32"/>
      <c r="M12" s="33"/>
      <c r="N12" s="34">
        <f>SUM(H12:M12)</f>
        <v>83.5</v>
      </c>
      <c r="O12" s="38"/>
      <c r="P12" s="36"/>
      <c r="Q12" s="2"/>
      <c r="R12" s="100"/>
    </row>
    <row r="13" spans="1:18" ht="30" customHeight="1">
      <c r="A13" s="37">
        <v>3</v>
      </c>
      <c r="B13" s="42">
        <v>41416</v>
      </c>
      <c r="C13" s="28" t="s">
        <v>53</v>
      </c>
      <c r="D13" s="95" t="s">
        <v>54</v>
      </c>
      <c r="E13" s="95" t="s">
        <v>58</v>
      </c>
      <c r="F13" s="96" t="s">
        <v>59</v>
      </c>
      <c r="G13" s="101"/>
      <c r="H13" s="98"/>
      <c r="I13" s="29"/>
      <c r="J13" s="30">
        <v>37</v>
      </c>
      <c r="K13" s="99"/>
      <c r="L13" s="32"/>
      <c r="M13" s="33"/>
      <c r="N13" s="34">
        <f>SUM(H13:M13)</f>
        <v>37</v>
      </c>
      <c r="O13" s="38"/>
      <c r="P13" s="36" t="str">
        <f t="shared" ref="P13:P55" si="1">IF(F13="Milano","X","")</f>
        <v/>
      </c>
      <c r="Q13" s="2"/>
      <c r="R13" s="102"/>
    </row>
    <row r="14" spans="1:18" ht="30" customHeight="1">
      <c r="A14" s="37">
        <v>4</v>
      </c>
      <c r="B14" s="42">
        <v>41416</v>
      </c>
      <c r="C14" s="28" t="s">
        <v>53</v>
      </c>
      <c r="D14" s="95" t="s">
        <v>54</v>
      </c>
      <c r="E14" s="95" t="s">
        <v>58</v>
      </c>
      <c r="F14" s="96" t="s">
        <v>59</v>
      </c>
      <c r="G14" s="101"/>
      <c r="H14" s="98"/>
      <c r="I14" s="29"/>
      <c r="J14" s="30">
        <v>25.5</v>
      </c>
      <c r="K14" s="99"/>
      <c r="L14" s="32"/>
      <c r="M14" s="33"/>
      <c r="N14" s="34">
        <f t="shared" ref="N14:N26" si="2">SUM(H14:M14)</f>
        <v>25.5</v>
      </c>
      <c r="O14" s="38"/>
      <c r="P14" s="36" t="str">
        <f t="shared" si="1"/>
        <v/>
      </c>
      <c r="Q14" s="2"/>
      <c r="R14" s="103"/>
    </row>
    <row r="15" spans="1:18" ht="30" customHeight="1">
      <c r="A15" s="37">
        <v>5</v>
      </c>
      <c r="B15" s="42">
        <v>41417</v>
      </c>
      <c r="C15" s="28" t="s">
        <v>53</v>
      </c>
      <c r="D15" s="95" t="s">
        <v>54</v>
      </c>
      <c r="E15" s="95" t="s">
        <v>58</v>
      </c>
      <c r="F15" s="96" t="s">
        <v>59</v>
      </c>
      <c r="G15" s="101"/>
      <c r="H15" s="98"/>
      <c r="I15" s="29"/>
      <c r="J15" s="30">
        <v>13.5</v>
      </c>
      <c r="K15" s="99"/>
      <c r="L15" s="32"/>
      <c r="M15" s="33"/>
      <c r="N15" s="34">
        <f t="shared" si="2"/>
        <v>13.5</v>
      </c>
      <c r="O15" s="38"/>
      <c r="P15" s="36" t="str">
        <f t="shared" si="1"/>
        <v/>
      </c>
      <c r="Q15" s="2"/>
      <c r="R15" s="104"/>
    </row>
    <row r="16" spans="1:18" ht="30" customHeight="1">
      <c r="A16" s="37">
        <v>6</v>
      </c>
      <c r="B16" s="42">
        <v>41417</v>
      </c>
      <c r="C16" s="28" t="s">
        <v>53</v>
      </c>
      <c r="D16" s="95" t="s">
        <v>60</v>
      </c>
      <c r="E16" s="95" t="s">
        <v>58</v>
      </c>
      <c r="F16" s="96" t="s">
        <v>59</v>
      </c>
      <c r="G16" s="101"/>
      <c r="H16" s="98"/>
      <c r="I16" s="29"/>
      <c r="J16" s="30"/>
      <c r="K16" s="99">
        <v>50</v>
      </c>
      <c r="L16" s="32"/>
      <c r="M16" s="33"/>
      <c r="N16" s="34">
        <f t="shared" si="2"/>
        <v>50</v>
      </c>
      <c r="O16" s="38"/>
      <c r="P16" s="36" t="str">
        <f t="shared" si="1"/>
        <v/>
      </c>
      <c r="Q16" s="2"/>
      <c r="R16" s="103"/>
    </row>
    <row r="17" spans="1:18" ht="30" customHeight="1">
      <c r="A17" s="37">
        <v>7</v>
      </c>
      <c r="B17" s="42"/>
      <c r="C17" s="28"/>
      <c r="D17" s="95"/>
      <c r="E17" s="95"/>
      <c r="F17" s="96"/>
      <c r="G17" s="101"/>
      <c r="H17" s="98"/>
      <c r="I17" s="29"/>
      <c r="J17" s="30"/>
      <c r="K17" s="99"/>
      <c r="L17" s="32"/>
      <c r="M17" s="33"/>
      <c r="N17" s="34">
        <f t="shared" si="2"/>
        <v>0</v>
      </c>
      <c r="O17" s="38"/>
      <c r="P17" s="36" t="str">
        <f t="shared" si="1"/>
        <v/>
      </c>
      <c r="Q17" s="2"/>
      <c r="R17" s="103"/>
    </row>
    <row r="18" spans="1:18" ht="30" customHeight="1">
      <c r="A18" s="37">
        <v>8</v>
      </c>
      <c r="B18" s="42"/>
      <c r="C18" s="28"/>
      <c r="D18" s="95"/>
      <c r="E18" s="95"/>
      <c r="F18" s="96"/>
      <c r="G18" s="101"/>
      <c r="H18" s="98"/>
      <c r="I18" s="29"/>
      <c r="J18" s="30"/>
      <c r="K18" s="99"/>
      <c r="L18" s="32"/>
      <c r="M18" s="33"/>
      <c r="N18" s="34">
        <f t="shared" si="2"/>
        <v>0</v>
      </c>
      <c r="O18" s="38"/>
      <c r="P18" s="36" t="str">
        <f t="shared" si="1"/>
        <v/>
      </c>
      <c r="Q18" s="2"/>
      <c r="R18" s="103"/>
    </row>
    <row r="19" spans="1:18" ht="30" customHeight="1">
      <c r="A19" s="37">
        <v>9</v>
      </c>
      <c r="B19" s="42"/>
      <c r="C19" s="28"/>
      <c r="D19" s="95"/>
      <c r="E19" s="95"/>
      <c r="F19" s="96"/>
      <c r="G19" s="101"/>
      <c r="H19" s="98"/>
      <c r="I19" s="29"/>
      <c r="J19" s="30"/>
      <c r="K19" s="99"/>
      <c r="L19" s="32"/>
      <c r="M19" s="33"/>
      <c r="N19" s="34">
        <f t="shared" si="2"/>
        <v>0</v>
      </c>
      <c r="O19" s="38"/>
      <c r="P19" s="36" t="str">
        <f t="shared" si="1"/>
        <v/>
      </c>
      <c r="Q19" s="2"/>
      <c r="R19" s="103"/>
    </row>
    <row r="20" spans="1:18" ht="30" customHeight="1">
      <c r="A20" s="37">
        <v>10</v>
      </c>
      <c r="B20" s="42"/>
      <c r="C20" s="28"/>
      <c r="D20" s="95"/>
      <c r="E20" s="95"/>
      <c r="F20" s="96"/>
      <c r="G20" s="101"/>
      <c r="H20" s="98"/>
      <c r="I20" s="29"/>
      <c r="J20" s="30"/>
      <c r="K20" s="99"/>
      <c r="L20" s="32"/>
      <c r="M20" s="33"/>
      <c r="N20" s="34">
        <f t="shared" si="2"/>
        <v>0</v>
      </c>
      <c r="O20" s="38"/>
      <c r="P20" s="36" t="str">
        <f t="shared" si="1"/>
        <v/>
      </c>
      <c r="Q20" s="2"/>
      <c r="R20" s="103"/>
    </row>
    <row r="21" spans="1:18" ht="30" customHeight="1">
      <c r="A21" s="37">
        <v>11</v>
      </c>
      <c r="B21" s="42"/>
      <c r="C21" s="28"/>
      <c r="D21" s="28"/>
      <c r="E21" s="95"/>
      <c r="F21" s="96"/>
      <c r="G21" s="101"/>
      <c r="H21" s="98"/>
      <c r="I21" s="29"/>
      <c r="J21" s="31"/>
      <c r="K21" s="32"/>
      <c r="L21" s="32"/>
      <c r="M21" s="33"/>
      <c r="N21" s="34">
        <f t="shared" si="2"/>
        <v>0</v>
      </c>
      <c r="O21" s="38"/>
      <c r="P21" s="36" t="str">
        <f t="shared" si="1"/>
        <v/>
      </c>
      <c r="Q21" s="2"/>
      <c r="R21" s="103"/>
    </row>
    <row r="22" spans="1:18" ht="30" customHeight="1">
      <c r="A22" s="37">
        <v>12</v>
      </c>
      <c r="B22" s="42"/>
      <c r="C22" s="28"/>
      <c r="D22" s="95"/>
      <c r="E22" s="95"/>
      <c r="F22" s="96"/>
      <c r="G22" s="101"/>
      <c r="H22" s="98"/>
      <c r="I22" s="30"/>
      <c r="J22" s="30"/>
      <c r="K22" s="99"/>
      <c r="L22" s="32"/>
      <c r="M22" s="33"/>
      <c r="N22" s="34">
        <f t="shared" si="2"/>
        <v>0</v>
      </c>
      <c r="O22" s="38"/>
      <c r="P22" s="36" t="str">
        <f t="shared" si="1"/>
        <v/>
      </c>
      <c r="Q22" s="2"/>
      <c r="R22" s="103"/>
    </row>
    <row r="23" spans="1:18" ht="30" customHeight="1">
      <c r="A23" s="37">
        <v>13</v>
      </c>
      <c r="B23" s="42"/>
      <c r="C23" s="28"/>
      <c r="D23" s="95"/>
      <c r="E23" s="95"/>
      <c r="F23" s="96"/>
      <c r="G23" s="101"/>
      <c r="H23" s="98"/>
      <c r="I23" s="43"/>
      <c r="J23" s="31"/>
      <c r="K23" s="32"/>
      <c r="L23" s="32"/>
      <c r="M23" s="33"/>
      <c r="N23" s="34">
        <f t="shared" si="2"/>
        <v>0</v>
      </c>
      <c r="O23" s="38"/>
      <c r="P23" s="36" t="str">
        <f t="shared" si="1"/>
        <v/>
      </c>
      <c r="Q23" s="2"/>
      <c r="R23" s="103"/>
    </row>
    <row r="24" spans="1:18" ht="30" customHeight="1">
      <c r="A24" s="37">
        <v>14</v>
      </c>
      <c r="B24" s="42"/>
      <c r="C24" s="28"/>
      <c r="D24" s="95"/>
      <c r="E24" s="95"/>
      <c r="F24" s="96"/>
      <c r="G24" s="101"/>
      <c r="H24" s="98"/>
      <c r="I24" s="43"/>
      <c r="J24" s="31"/>
      <c r="K24" s="32"/>
      <c r="L24" s="32"/>
      <c r="M24" s="33"/>
      <c r="N24" s="34">
        <f t="shared" si="2"/>
        <v>0</v>
      </c>
      <c r="O24" s="38"/>
      <c r="P24" s="36" t="str">
        <f t="shared" si="1"/>
        <v/>
      </c>
      <c r="Q24" s="2"/>
      <c r="R24" s="103"/>
    </row>
    <row r="25" spans="1:18" ht="30" customHeight="1">
      <c r="A25" s="37">
        <v>15</v>
      </c>
      <c r="B25" s="42"/>
      <c r="C25" s="28"/>
      <c r="D25" s="95"/>
      <c r="E25" s="95"/>
      <c r="F25" s="96"/>
      <c r="G25" s="101"/>
      <c r="H25" s="98"/>
      <c r="I25" s="43"/>
      <c r="J25" s="31"/>
      <c r="K25" s="32"/>
      <c r="L25" s="32"/>
      <c r="M25" s="33"/>
      <c r="N25" s="34">
        <f t="shared" si="2"/>
        <v>0</v>
      </c>
      <c r="O25" s="38"/>
      <c r="P25" s="36" t="str">
        <f t="shared" si="1"/>
        <v/>
      </c>
      <c r="Q25" s="2"/>
      <c r="R25" s="103"/>
    </row>
    <row r="26" spans="1:18" ht="30" customHeight="1">
      <c r="A26" s="37">
        <v>16</v>
      </c>
      <c r="B26" s="42"/>
      <c r="C26" s="28"/>
      <c r="D26" s="95"/>
      <c r="E26" s="95"/>
      <c r="F26" s="96"/>
      <c r="G26" s="101"/>
      <c r="H26" s="98"/>
      <c r="I26" s="43"/>
      <c r="J26" s="31"/>
      <c r="K26" s="32"/>
      <c r="L26" s="32"/>
      <c r="M26" s="33"/>
      <c r="N26" s="34">
        <f t="shared" si="2"/>
        <v>0</v>
      </c>
      <c r="O26" s="38"/>
      <c r="P26" s="36" t="str">
        <f t="shared" si="1"/>
        <v/>
      </c>
      <c r="Q26" s="2"/>
      <c r="R26" s="103"/>
    </row>
    <row r="27" spans="1:18" ht="30" customHeight="1">
      <c r="A27" s="37">
        <v>17</v>
      </c>
      <c r="B27" s="42"/>
      <c r="C27" s="28"/>
      <c r="D27" s="95"/>
      <c r="E27" s="95"/>
      <c r="F27" s="96"/>
      <c r="G27" s="101"/>
      <c r="H27" s="98"/>
      <c r="I27" s="43"/>
      <c r="J27" s="31"/>
      <c r="K27" s="32"/>
      <c r="L27" s="32"/>
      <c r="M27" s="33"/>
      <c r="N27" s="34">
        <f>SUM(H27:M27)</f>
        <v>0</v>
      </c>
      <c r="O27" s="38"/>
      <c r="P27" s="36" t="str">
        <f t="shared" si="1"/>
        <v/>
      </c>
      <c r="Q27" s="2"/>
      <c r="R27" s="103"/>
    </row>
    <row r="28" spans="1:18" ht="30" customHeight="1">
      <c r="A28" s="37">
        <v>18</v>
      </c>
      <c r="B28" s="42"/>
      <c r="C28" s="28"/>
      <c r="D28" s="95"/>
      <c r="E28" s="95"/>
      <c r="F28" s="96"/>
      <c r="G28" s="101"/>
      <c r="H28" s="98"/>
      <c r="I28" s="43"/>
      <c r="J28" s="31"/>
      <c r="K28" s="32"/>
      <c r="L28" s="32"/>
      <c r="M28" s="33"/>
      <c r="N28" s="34">
        <f t="shared" ref="N28:N38" si="3">SUM(H28:M28)</f>
        <v>0</v>
      </c>
      <c r="O28" s="38"/>
      <c r="P28" s="36" t="str">
        <f t="shared" si="1"/>
        <v/>
      </c>
      <c r="Q28" s="2"/>
      <c r="R28" s="103"/>
    </row>
    <row r="29" spans="1:18" ht="30" customHeight="1">
      <c r="A29" s="37">
        <v>19</v>
      </c>
      <c r="B29" s="42"/>
      <c r="C29" s="28"/>
      <c r="D29" s="95"/>
      <c r="E29" s="95"/>
      <c r="F29" s="96"/>
      <c r="G29" s="101"/>
      <c r="H29" s="98">
        <f t="shared" ref="H29:H39" si="4">IF($D$3="si",($G$5/$G$6*G29),IF($D$3="no",G29*$G$4,0))</f>
        <v>0</v>
      </c>
      <c r="I29" s="43"/>
      <c r="J29" s="31"/>
      <c r="K29" s="32"/>
      <c r="L29" s="32"/>
      <c r="M29" s="33"/>
      <c r="N29" s="34">
        <f t="shared" si="3"/>
        <v>0</v>
      </c>
      <c r="O29" s="38"/>
      <c r="P29" s="36" t="str">
        <f t="shared" si="1"/>
        <v/>
      </c>
      <c r="Q29" s="2"/>
      <c r="R29" s="103"/>
    </row>
    <row r="30" spans="1:18" ht="30" customHeight="1">
      <c r="A30" s="37">
        <v>20</v>
      </c>
      <c r="B30" s="42"/>
      <c r="C30" s="39"/>
      <c r="D30" s="44"/>
      <c r="E30" s="40"/>
      <c r="F30" s="41"/>
      <c r="G30" s="101"/>
      <c r="H30" s="98">
        <f t="shared" si="4"/>
        <v>0</v>
      </c>
      <c r="I30" s="43"/>
      <c r="J30" s="31"/>
      <c r="K30" s="32"/>
      <c r="L30" s="32"/>
      <c r="M30" s="33"/>
      <c r="N30" s="34">
        <f t="shared" si="3"/>
        <v>0</v>
      </c>
      <c r="O30" s="38"/>
      <c r="P30" s="36" t="str">
        <f t="shared" si="1"/>
        <v/>
      </c>
      <c r="Q30" s="2"/>
      <c r="R30" s="103"/>
    </row>
    <row r="31" spans="1:18" ht="30" customHeight="1">
      <c r="A31" s="37">
        <v>21</v>
      </c>
      <c r="B31" s="42"/>
      <c r="C31" s="39"/>
      <c r="D31" s="44"/>
      <c r="E31" s="40"/>
      <c r="F31" s="41"/>
      <c r="G31" s="101"/>
      <c r="H31" s="98">
        <f t="shared" si="4"/>
        <v>0</v>
      </c>
      <c r="I31" s="43"/>
      <c r="J31" s="31"/>
      <c r="K31" s="32"/>
      <c r="L31" s="32"/>
      <c r="M31" s="33"/>
      <c r="N31" s="34">
        <f t="shared" si="3"/>
        <v>0</v>
      </c>
      <c r="O31" s="38"/>
      <c r="P31" s="36" t="str">
        <f t="shared" si="1"/>
        <v/>
      </c>
      <c r="Q31" s="2"/>
      <c r="R31" s="103"/>
    </row>
    <row r="32" spans="1:18" ht="30" customHeight="1">
      <c r="A32" s="37">
        <v>22</v>
      </c>
      <c r="B32" s="42"/>
      <c r="C32" s="39"/>
      <c r="D32" s="44"/>
      <c r="E32" s="40"/>
      <c r="F32" s="41"/>
      <c r="G32" s="101"/>
      <c r="H32" s="98">
        <f t="shared" si="4"/>
        <v>0</v>
      </c>
      <c r="I32" s="43"/>
      <c r="J32" s="31"/>
      <c r="K32" s="32"/>
      <c r="L32" s="32"/>
      <c r="M32" s="33"/>
      <c r="N32" s="34">
        <f t="shared" si="3"/>
        <v>0</v>
      </c>
      <c r="O32" s="38"/>
      <c r="P32" s="36" t="str">
        <f t="shared" si="1"/>
        <v/>
      </c>
      <c r="Q32" s="2"/>
      <c r="R32" s="103"/>
    </row>
    <row r="33" spans="1:18" ht="30" customHeight="1">
      <c r="A33" s="37">
        <v>23</v>
      </c>
      <c r="B33" s="42"/>
      <c r="C33" s="39"/>
      <c r="D33" s="44"/>
      <c r="E33" s="40"/>
      <c r="F33" s="41"/>
      <c r="G33" s="101"/>
      <c r="H33" s="98">
        <f t="shared" si="4"/>
        <v>0</v>
      </c>
      <c r="I33" s="43"/>
      <c r="J33" s="31"/>
      <c r="K33" s="32"/>
      <c r="L33" s="32"/>
      <c r="M33" s="33"/>
      <c r="N33" s="34">
        <f t="shared" si="3"/>
        <v>0</v>
      </c>
      <c r="O33" s="38"/>
      <c r="P33" s="36" t="str">
        <f t="shared" si="1"/>
        <v/>
      </c>
      <c r="Q33" s="2"/>
      <c r="R33" s="103"/>
    </row>
    <row r="34" spans="1:18" ht="30" customHeight="1">
      <c r="A34" s="37">
        <v>24</v>
      </c>
      <c r="B34" s="42"/>
      <c r="C34" s="39"/>
      <c r="D34" s="44"/>
      <c r="E34" s="40"/>
      <c r="F34" s="41"/>
      <c r="G34" s="101"/>
      <c r="H34" s="98">
        <f t="shared" si="4"/>
        <v>0</v>
      </c>
      <c r="I34" s="43"/>
      <c r="J34" s="31"/>
      <c r="K34" s="32"/>
      <c r="L34" s="32"/>
      <c r="M34" s="33"/>
      <c r="N34" s="34">
        <f t="shared" si="3"/>
        <v>0</v>
      </c>
      <c r="O34" s="38"/>
      <c r="P34" s="36" t="str">
        <f t="shared" si="1"/>
        <v/>
      </c>
      <c r="Q34" s="2"/>
      <c r="R34" s="103"/>
    </row>
    <row r="35" spans="1:18" ht="30" customHeight="1">
      <c r="A35" s="37">
        <v>25</v>
      </c>
      <c r="B35" s="42"/>
      <c r="C35" s="39"/>
      <c r="D35" s="44"/>
      <c r="E35" s="40"/>
      <c r="F35" s="41"/>
      <c r="G35" s="101"/>
      <c r="H35" s="98">
        <f t="shared" si="4"/>
        <v>0</v>
      </c>
      <c r="I35" s="43"/>
      <c r="J35" s="31"/>
      <c r="K35" s="32"/>
      <c r="L35" s="32"/>
      <c r="M35" s="33"/>
      <c r="N35" s="34">
        <f t="shared" si="3"/>
        <v>0</v>
      </c>
      <c r="O35" s="38"/>
      <c r="P35" s="36" t="str">
        <f t="shared" si="1"/>
        <v/>
      </c>
      <c r="Q35" s="2"/>
      <c r="R35" s="103"/>
    </row>
    <row r="36" spans="1:18" ht="30" customHeight="1">
      <c r="A36" s="37">
        <v>26</v>
      </c>
      <c r="B36" s="42"/>
      <c r="C36" s="39"/>
      <c r="D36" s="44"/>
      <c r="E36" s="40"/>
      <c r="F36" s="41"/>
      <c r="G36" s="101"/>
      <c r="H36" s="98">
        <f t="shared" si="4"/>
        <v>0</v>
      </c>
      <c r="I36" s="43"/>
      <c r="J36" s="31"/>
      <c r="K36" s="32"/>
      <c r="L36" s="32"/>
      <c r="M36" s="33"/>
      <c r="N36" s="34">
        <f t="shared" si="3"/>
        <v>0</v>
      </c>
      <c r="O36" s="38"/>
      <c r="P36" s="36" t="str">
        <f t="shared" si="1"/>
        <v/>
      </c>
      <c r="Q36" s="2"/>
      <c r="R36" s="103"/>
    </row>
    <row r="37" spans="1:18" ht="30" customHeight="1">
      <c r="A37" s="37">
        <v>27</v>
      </c>
      <c r="B37" s="42"/>
      <c r="C37" s="39"/>
      <c r="D37" s="44"/>
      <c r="E37" s="40"/>
      <c r="F37" s="41"/>
      <c r="G37" s="101"/>
      <c r="H37" s="98">
        <f>IF($D$3="si",($G$5/$G$6*G37),IF($D$3="no",G37*$G$4,0))</f>
        <v>0</v>
      </c>
      <c r="I37" s="43"/>
      <c r="J37" s="31"/>
      <c r="K37" s="32"/>
      <c r="L37" s="32"/>
      <c r="M37" s="33"/>
      <c r="N37" s="34">
        <f t="shared" si="3"/>
        <v>0</v>
      </c>
      <c r="O37" s="38"/>
      <c r="P37" s="36" t="str">
        <f t="shared" si="1"/>
        <v/>
      </c>
      <c r="Q37" s="2"/>
      <c r="R37" s="103"/>
    </row>
    <row r="38" spans="1:18" ht="30" customHeight="1">
      <c r="A38" s="37">
        <v>28</v>
      </c>
      <c r="B38" s="42"/>
      <c r="C38" s="39"/>
      <c r="D38" s="44"/>
      <c r="E38" s="40"/>
      <c r="F38" s="41"/>
      <c r="G38" s="101"/>
      <c r="H38" s="98">
        <f t="shared" si="4"/>
        <v>0</v>
      </c>
      <c r="I38" s="43"/>
      <c r="J38" s="31"/>
      <c r="K38" s="32"/>
      <c r="L38" s="32"/>
      <c r="M38" s="33"/>
      <c r="N38" s="34">
        <f t="shared" si="3"/>
        <v>0</v>
      </c>
      <c r="O38" s="38"/>
      <c r="P38" s="36" t="str">
        <f t="shared" si="1"/>
        <v/>
      </c>
      <c r="Q38" s="2"/>
      <c r="R38" s="103"/>
    </row>
    <row r="39" spans="1:18" ht="30" customHeight="1">
      <c r="A39" s="37">
        <v>29</v>
      </c>
      <c r="B39" s="42"/>
      <c r="C39" s="39"/>
      <c r="D39" s="44"/>
      <c r="E39" s="40"/>
      <c r="F39" s="41"/>
      <c r="G39" s="101"/>
      <c r="H39" s="98">
        <f t="shared" si="4"/>
        <v>0</v>
      </c>
      <c r="I39" s="43"/>
      <c r="J39" s="31"/>
      <c r="K39" s="32"/>
      <c r="L39" s="32"/>
      <c r="M39" s="33"/>
      <c r="N39" s="34">
        <f>SUM(H39:M39)</f>
        <v>0</v>
      </c>
      <c r="O39" s="38"/>
      <c r="P39" s="36" t="str">
        <f t="shared" si="1"/>
        <v/>
      </c>
      <c r="Q39" s="2"/>
      <c r="R39" s="103"/>
    </row>
    <row r="40" spans="1:18" ht="30" customHeight="1">
      <c r="A40" s="37">
        <v>30</v>
      </c>
      <c r="B40" s="42"/>
      <c r="C40" s="39"/>
      <c r="D40" s="44"/>
      <c r="E40" s="40"/>
      <c r="F40" s="41"/>
      <c r="G40" s="101"/>
      <c r="H40" s="98">
        <f>IF($D$3="si",($G$5/$G$6*G40),IF($D$3="no",G40*$G$4,0))</f>
        <v>0</v>
      </c>
      <c r="I40" s="43"/>
      <c r="J40" s="31"/>
      <c r="K40" s="32"/>
      <c r="L40" s="32"/>
      <c r="M40" s="33"/>
      <c r="N40" s="34">
        <f t="shared" ref="N40:N55" si="5">SUM(H40:M40)</f>
        <v>0</v>
      </c>
      <c r="O40" s="38"/>
      <c r="P40" s="36" t="str">
        <f t="shared" si="1"/>
        <v/>
      </c>
      <c r="Q40" s="2"/>
      <c r="R40" s="103"/>
    </row>
    <row r="41" spans="1:18" ht="30" customHeight="1">
      <c r="A41" s="37">
        <v>31</v>
      </c>
      <c r="B41" s="42"/>
      <c r="C41" s="39"/>
      <c r="D41" s="44"/>
      <c r="E41" s="40"/>
      <c r="F41" s="41"/>
      <c r="G41" s="101"/>
      <c r="H41" s="98">
        <f t="shared" ref="H41:H55" si="6">IF($D$3="si",($G$5/$G$6*G41),IF($D$3="no",G41*$G$4,0))</f>
        <v>0</v>
      </c>
      <c r="I41" s="43"/>
      <c r="J41" s="31"/>
      <c r="K41" s="32"/>
      <c r="L41" s="32"/>
      <c r="M41" s="33"/>
      <c r="N41" s="34">
        <f t="shared" si="5"/>
        <v>0</v>
      </c>
      <c r="O41" s="38"/>
      <c r="P41" s="36" t="str">
        <f t="shared" si="1"/>
        <v/>
      </c>
      <c r="Q41" s="2"/>
      <c r="R41" s="103"/>
    </row>
    <row r="42" spans="1:18" ht="30" customHeight="1">
      <c r="A42" s="37">
        <v>32</v>
      </c>
      <c r="B42" s="42"/>
      <c r="C42" s="39"/>
      <c r="D42" s="44"/>
      <c r="E42" s="40"/>
      <c r="F42" s="41"/>
      <c r="G42" s="101"/>
      <c r="H42" s="98">
        <f t="shared" si="6"/>
        <v>0</v>
      </c>
      <c r="I42" s="43"/>
      <c r="J42" s="31"/>
      <c r="K42" s="32"/>
      <c r="L42" s="32"/>
      <c r="M42" s="33"/>
      <c r="N42" s="34">
        <f t="shared" si="5"/>
        <v>0</v>
      </c>
      <c r="O42" s="38"/>
      <c r="P42" s="36" t="str">
        <f t="shared" si="1"/>
        <v/>
      </c>
      <c r="Q42" s="2"/>
      <c r="R42" s="103"/>
    </row>
    <row r="43" spans="1:18" ht="30" customHeight="1">
      <c r="A43" s="37">
        <v>33</v>
      </c>
      <c r="B43" s="42"/>
      <c r="C43" s="39"/>
      <c r="D43" s="44"/>
      <c r="E43" s="40"/>
      <c r="F43" s="41"/>
      <c r="G43" s="101"/>
      <c r="H43" s="98">
        <f t="shared" si="6"/>
        <v>0</v>
      </c>
      <c r="I43" s="43"/>
      <c r="J43" s="31"/>
      <c r="K43" s="32"/>
      <c r="L43" s="32"/>
      <c r="M43" s="33"/>
      <c r="N43" s="34">
        <f t="shared" si="5"/>
        <v>0</v>
      </c>
      <c r="O43" s="38"/>
      <c r="P43" s="36" t="str">
        <f t="shared" si="1"/>
        <v/>
      </c>
      <c r="Q43" s="2"/>
      <c r="R43" s="103"/>
    </row>
    <row r="44" spans="1:18" ht="30" customHeight="1">
      <c r="A44" s="37">
        <v>34</v>
      </c>
      <c r="B44" s="42"/>
      <c r="C44" s="39"/>
      <c r="D44" s="44"/>
      <c r="E44" s="40"/>
      <c r="F44" s="41"/>
      <c r="G44" s="101"/>
      <c r="H44" s="98">
        <f t="shared" si="6"/>
        <v>0</v>
      </c>
      <c r="I44" s="43"/>
      <c r="J44" s="31"/>
      <c r="K44" s="32"/>
      <c r="L44" s="32"/>
      <c r="M44" s="33"/>
      <c r="N44" s="34">
        <f t="shared" si="5"/>
        <v>0</v>
      </c>
      <c r="O44" s="38"/>
      <c r="P44" s="36" t="str">
        <f t="shared" si="1"/>
        <v/>
      </c>
      <c r="Q44" s="2"/>
      <c r="R44" s="103"/>
    </row>
    <row r="45" spans="1:18" ht="30" customHeight="1">
      <c r="A45" s="37">
        <v>35</v>
      </c>
      <c r="B45" s="42"/>
      <c r="C45" s="39"/>
      <c r="D45" s="44"/>
      <c r="E45" s="40"/>
      <c r="F45" s="41"/>
      <c r="G45" s="101"/>
      <c r="H45" s="98">
        <f t="shared" si="6"/>
        <v>0</v>
      </c>
      <c r="I45" s="43"/>
      <c r="J45" s="31"/>
      <c r="K45" s="32"/>
      <c r="L45" s="32"/>
      <c r="M45" s="33"/>
      <c r="N45" s="34">
        <f t="shared" si="5"/>
        <v>0</v>
      </c>
      <c r="O45" s="38"/>
      <c r="P45" s="36" t="str">
        <f t="shared" si="1"/>
        <v/>
      </c>
      <c r="Q45" s="2"/>
      <c r="R45" s="103"/>
    </row>
    <row r="46" spans="1:18" ht="30" customHeight="1">
      <c r="A46" s="37">
        <v>36</v>
      </c>
      <c r="B46" s="42"/>
      <c r="C46" s="39"/>
      <c r="D46" s="44"/>
      <c r="E46" s="40"/>
      <c r="F46" s="41"/>
      <c r="G46" s="101"/>
      <c r="H46" s="98">
        <f t="shared" si="6"/>
        <v>0</v>
      </c>
      <c r="I46" s="43"/>
      <c r="J46" s="31"/>
      <c r="K46" s="32"/>
      <c r="L46" s="32"/>
      <c r="M46" s="33"/>
      <c r="N46" s="34">
        <f t="shared" si="5"/>
        <v>0</v>
      </c>
      <c r="O46" s="38"/>
      <c r="P46" s="36" t="str">
        <f t="shared" si="1"/>
        <v/>
      </c>
      <c r="Q46" s="2"/>
      <c r="R46" s="103"/>
    </row>
    <row r="47" spans="1:18" ht="30" customHeight="1">
      <c r="A47" s="37">
        <v>37</v>
      </c>
      <c r="B47" s="42"/>
      <c r="C47" s="39"/>
      <c r="D47" s="44"/>
      <c r="E47" s="40"/>
      <c r="F47" s="41"/>
      <c r="G47" s="101"/>
      <c r="H47" s="98">
        <f t="shared" si="6"/>
        <v>0</v>
      </c>
      <c r="I47" s="43"/>
      <c r="J47" s="31"/>
      <c r="K47" s="32"/>
      <c r="L47" s="32"/>
      <c r="M47" s="33"/>
      <c r="N47" s="34">
        <f t="shared" si="5"/>
        <v>0</v>
      </c>
      <c r="O47" s="38"/>
      <c r="P47" s="36" t="str">
        <f t="shared" si="1"/>
        <v/>
      </c>
      <c r="Q47" s="2"/>
      <c r="R47" s="103"/>
    </row>
    <row r="48" spans="1:18" ht="30" customHeight="1">
      <c r="A48" s="37">
        <v>38</v>
      </c>
      <c r="B48" s="42"/>
      <c r="C48" s="39"/>
      <c r="D48" s="44"/>
      <c r="E48" s="40"/>
      <c r="F48" s="41"/>
      <c r="G48" s="101"/>
      <c r="H48" s="98">
        <f t="shared" si="6"/>
        <v>0</v>
      </c>
      <c r="I48" s="43"/>
      <c r="J48" s="31"/>
      <c r="K48" s="32"/>
      <c r="L48" s="32"/>
      <c r="M48" s="33"/>
      <c r="N48" s="34">
        <f t="shared" si="5"/>
        <v>0</v>
      </c>
      <c r="O48" s="38"/>
      <c r="P48" s="36" t="str">
        <f t="shared" si="1"/>
        <v/>
      </c>
      <c r="Q48" s="2"/>
      <c r="R48" s="103"/>
    </row>
    <row r="49" spans="1:18" ht="30" customHeight="1">
      <c r="A49" s="37">
        <v>39</v>
      </c>
      <c r="B49" s="42"/>
      <c r="C49" s="39"/>
      <c r="D49" s="44"/>
      <c r="E49" s="40"/>
      <c r="F49" s="41"/>
      <c r="G49" s="101"/>
      <c r="H49" s="98">
        <f t="shared" si="6"/>
        <v>0</v>
      </c>
      <c r="I49" s="43"/>
      <c r="J49" s="31"/>
      <c r="K49" s="32"/>
      <c r="L49" s="32"/>
      <c r="M49" s="33"/>
      <c r="N49" s="34">
        <f t="shared" si="5"/>
        <v>0</v>
      </c>
      <c r="O49" s="38"/>
      <c r="P49" s="36" t="str">
        <f t="shared" si="1"/>
        <v/>
      </c>
      <c r="Q49" s="2"/>
      <c r="R49" s="103"/>
    </row>
    <row r="50" spans="1:18" ht="30" customHeight="1">
      <c r="A50" s="37">
        <v>40</v>
      </c>
      <c r="B50" s="42"/>
      <c r="C50" s="39"/>
      <c r="D50" s="44"/>
      <c r="E50" s="40"/>
      <c r="F50" s="41"/>
      <c r="G50" s="101"/>
      <c r="H50" s="98">
        <f t="shared" si="6"/>
        <v>0</v>
      </c>
      <c r="I50" s="43"/>
      <c r="J50" s="31"/>
      <c r="K50" s="32"/>
      <c r="L50" s="32"/>
      <c r="M50" s="33"/>
      <c r="N50" s="34">
        <f t="shared" si="5"/>
        <v>0</v>
      </c>
      <c r="O50" s="38"/>
      <c r="P50" s="36" t="str">
        <f t="shared" si="1"/>
        <v/>
      </c>
      <c r="Q50" s="2"/>
      <c r="R50" s="103"/>
    </row>
    <row r="51" spans="1:18" ht="30" customHeight="1">
      <c r="A51" s="37">
        <v>41</v>
      </c>
      <c r="B51" s="42"/>
      <c r="C51" s="39"/>
      <c r="D51" s="44"/>
      <c r="E51" s="40"/>
      <c r="F51" s="41"/>
      <c r="G51" s="101"/>
      <c r="H51" s="98">
        <f>IF($D$3="si",($G$5/$G$6*G51),IF($D$3="no",G51*$G$4,0))</f>
        <v>0</v>
      </c>
      <c r="I51" s="43"/>
      <c r="J51" s="31"/>
      <c r="K51" s="32"/>
      <c r="L51" s="32"/>
      <c r="M51" s="33"/>
      <c r="N51" s="34">
        <f t="shared" si="5"/>
        <v>0</v>
      </c>
      <c r="O51" s="38"/>
      <c r="P51" s="36" t="str">
        <f t="shared" si="1"/>
        <v/>
      </c>
      <c r="Q51" s="2"/>
      <c r="R51" s="103"/>
    </row>
    <row r="52" spans="1:18" ht="30" customHeight="1">
      <c r="A52" s="37">
        <v>42</v>
      </c>
      <c r="B52" s="42"/>
      <c r="C52" s="39"/>
      <c r="D52" s="44"/>
      <c r="E52" s="40"/>
      <c r="F52" s="41"/>
      <c r="G52" s="101"/>
      <c r="H52" s="98">
        <f t="shared" si="6"/>
        <v>0</v>
      </c>
      <c r="I52" s="43"/>
      <c r="J52" s="31"/>
      <c r="K52" s="32"/>
      <c r="L52" s="32"/>
      <c r="M52" s="33"/>
      <c r="N52" s="34">
        <f t="shared" si="5"/>
        <v>0</v>
      </c>
      <c r="O52" s="38"/>
      <c r="P52" s="36" t="str">
        <f t="shared" si="1"/>
        <v/>
      </c>
      <c r="Q52" s="2"/>
      <c r="R52" s="103"/>
    </row>
    <row r="53" spans="1:18" ht="30" customHeight="1">
      <c r="A53" s="37">
        <v>43</v>
      </c>
      <c r="B53" s="42"/>
      <c r="C53" s="39"/>
      <c r="D53" s="44"/>
      <c r="E53" s="40"/>
      <c r="F53" s="41"/>
      <c r="G53" s="101"/>
      <c r="H53" s="98">
        <f t="shared" si="6"/>
        <v>0</v>
      </c>
      <c r="I53" s="43"/>
      <c r="J53" s="31"/>
      <c r="K53" s="32"/>
      <c r="L53" s="32"/>
      <c r="M53" s="33"/>
      <c r="N53" s="34">
        <f t="shared" si="5"/>
        <v>0</v>
      </c>
      <c r="O53" s="38"/>
      <c r="P53" s="36" t="str">
        <f t="shared" si="1"/>
        <v/>
      </c>
      <c r="Q53" s="2"/>
      <c r="R53" s="103"/>
    </row>
    <row r="54" spans="1:18" ht="30" customHeight="1">
      <c r="A54" s="37">
        <v>44</v>
      </c>
      <c r="B54" s="42"/>
      <c r="C54" s="39"/>
      <c r="D54" s="44"/>
      <c r="E54" s="40"/>
      <c r="F54" s="41"/>
      <c r="G54" s="101"/>
      <c r="H54" s="98">
        <f t="shared" si="6"/>
        <v>0</v>
      </c>
      <c r="I54" s="43"/>
      <c r="J54" s="31"/>
      <c r="K54" s="32"/>
      <c r="L54" s="32"/>
      <c r="M54" s="33"/>
      <c r="N54" s="34">
        <f t="shared" si="5"/>
        <v>0</v>
      </c>
      <c r="O54" s="38"/>
      <c r="P54" s="36" t="str">
        <f t="shared" si="1"/>
        <v/>
      </c>
      <c r="Q54" s="2"/>
      <c r="R54" s="103"/>
    </row>
    <row r="55" spans="1:18" ht="30" customHeight="1">
      <c r="A55" s="37">
        <v>45</v>
      </c>
      <c r="B55" s="42"/>
      <c r="C55" s="39"/>
      <c r="D55" s="44"/>
      <c r="E55" s="40"/>
      <c r="F55" s="41"/>
      <c r="G55" s="101"/>
      <c r="H55" s="98">
        <f t="shared" si="6"/>
        <v>0</v>
      </c>
      <c r="I55" s="43"/>
      <c r="J55" s="31"/>
      <c r="K55" s="32"/>
      <c r="L55" s="32"/>
      <c r="M55" s="33"/>
      <c r="N55" s="34">
        <f t="shared" si="5"/>
        <v>0</v>
      </c>
      <c r="O55" s="38"/>
      <c r="P55" s="36" t="str">
        <f t="shared" si="1"/>
        <v/>
      </c>
      <c r="Q55" s="2"/>
      <c r="R55" s="103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  <row r="57" spans="1:18">
      <c r="A57" s="65"/>
      <c r="B57" s="66"/>
      <c r="C57" s="67"/>
      <c r="D57" s="68"/>
      <c r="E57" s="68"/>
      <c r="F57" s="69"/>
      <c r="G57" s="70"/>
      <c r="H57" s="71"/>
      <c r="I57" s="72"/>
      <c r="J57" s="72"/>
      <c r="K57" s="72"/>
      <c r="L57" s="72"/>
      <c r="M57" s="72"/>
      <c r="N57" s="73"/>
      <c r="O57" s="74"/>
      <c r="P57" s="105"/>
    </row>
    <row r="58" spans="1:18">
      <c r="A58" s="52"/>
      <c r="B58" s="64" t="s">
        <v>37</v>
      </c>
      <c r="C58" s="64"/>
      <c r="D58" s="64"/>
      <c r="E58" s="53"/>
      <c r="F58" s="53"/>
      <c r="G58" s="64" t="s">
        <v>39</v>
      </c>
      <c r="H58" s="64"/>
      <c r="I58" s="64"/>
      <c r="J58" s="53"/>
      <c r="K58" s="53"/>
      <c r="L58" s="64" t="s">
        <v>38</v>
      </c>
      <c r="M58" s="64"/>
      <c r="N58" s="64"/>
      <c r="O58" s="53"/>
      <c r="P58" s="105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105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phoneticPr fontId="12" type="noConversion"/>
  <conditionalFormatting sqref="M1">
    <cfRule type="cellIs" dxfId="1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M18:M22 H57:M57 I23:M55 I17:I22 J11:M13 H11:I11 H12:H55 J14:L22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textLength" operator="greaterThan" allowBlank="1" showErrorMessage="1" sqref="D57:E57 D30:E55">
      <formula1>1</formula1>
      <formula2>0</formula2>
    </dataValidation>
    <dataValidation type="textLength" operator="greaterThan" sqref="F57 F30:F55">
      <formula1>1</formula1>
      <formula2>0</formula2>
    </dataValidation>
    <dataValidation type="date" operator="greaterThanOrEqual" showErrorMessage="1" errorTitle="Data" error="Inserire una data superiore al 1/11/2000" sqref="B57 B11:B55">
      <formula1>36831</formula1>
      <formula2>0</formula2>
    </dataValidation>
    <dataValidation type="textLength" operator="greaterThan" allowBlank="1" sqref="C57 C30:C55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51"/>
  <sheetViews>
    <sheetView view="pageBreakPreview" zoomScale="50" zoomScaleNormal="75" zoomScaleSheetLayoutView="50" zoomScalePageLayoutView="75" workbookViewId="0">
      <pane ySplit="5" topLeftCell="A6" activePane="bottomLeft" state="frozen"/>
      <selection pane="bottomLeft" activeCell="I4" sqref="I4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29.42578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8" customFormat="1" ht="65.25" customHeight="1">
      <c r="A1" s="4"/>
      <c r="B1" s="130" t="s">
        <v>0</v>
      </c>
      <c r="C1" s="130"/>
      <c r="D1" s="131" t="s">
        <v>40</v>
      </c>
      <c r="E1" s="131"/>
      <c r="F1" s="46" t="s">
        <v>36</v>
      </c>
      <c r="G1" s="45" t="s">
        <v>47</v>
      </c>
      <c r="L1" s="8" t="s">
        <v>29</v>
      </c>
      <c r="M1" s="3">
        <f>+P1-N7</f>
        <v>0</v>
      </c>
      <c r="N1" s="5" t="s">
        <v>1</v>
      </c>
      <c r="O1" s="6"/>
      <c r="P1" s="82">
        <f>SUM(H7:M7)</f>
        <v>10316.799999999999</v>
      </c>
      <c r="Q1" s="3" t="s">
        <v>27</v>
      </c>
      <c r="R1" s="111">
        <f>SUM(R11:R14,R16:R19)</f>
        <v>623.70000000000005</v>
      </c>
    </row>
    <row r="2" spans="1:18" s="8" customFormat="1" ht="57.75" customHeight="1">
      <c r="A2" s="4"/>
      <c r="B2" s="132" t="s">
        <v>2</v>
      </c>
      <c r="C2" s="132"/>
      <c r="D2" s="131" t="s">
        <v>41</v>
      </c>
      <c r="E2" s="131"/>
      <c r="F2" s="9"/>
      <c r="G2" s="9"/>
      <c r="N2" s="10" t="s">
        <v>3</v>
      </c>
      <c r="O2" s="11"/>
      <c r="P2" s="12"/>
      <c r="Q2" s="3" t="s">
        <v>26</v>
      </c>
    </row>
    <row r="3" spans="1:18" s="8" customFormat="1" ht="35.25" customHeight="1">
      <c r="A3" s="4"/>
      <c r="B3" s="132" t="s">
        <v>25</v>
      </c>
      <c r="C3" s="132"/>
      <c r="D3" s="131" t="s">
        <v>26</v>
      </c>
      <c r="E3" s="131"/>
      <c r="N3" s="10" t="s">
        <v>4</v>
      </c>
      <c r="O3" s="11"/>
      <c r="P3" s="83">
        <f>+O7</f>
        <v>12236.8</v>
      </c>
      <c r="Q3" s="13"/>
      <c r="R3" s="111">
        <f>SUM(R11:R18)</f>
        <v>740.44999999999993</v>
      </c>
    </row>
    <row r="4" spans="1:18" s="8" customFormat="1" ht="35.25" customHeight="1" thickBot="1">
      <c r="A4" s="4"/>
      <c r="D4" s="14"/>
      <c r="E4" s="14"/>
      <c r="F4" s="10" t="s">
        <v>21</v>
      </c>
      <c r="G4" s="84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1">
        <v>10</v>
      </c>
      <c r="E5" s="14"/>
      <c r="F5" s="10" t="s">
        <v>7</v>
      </c>
      <c r="G5" s="84">
        <v>1.1100000000000001</v>
      </c>
      <c r="N5" s="135" t="s">
        <v>8</v>
      </c>
      <c r="O5" s="135"/>
      <c r="P5" s="85">
        <f>P1-P2-P3-P4</f>
        <v>-1920</v>
      </c>
      <c r="Q5" s="13"/>
      <c r="R5" s="112">
        <f>R1-R3</f>
        <v>-116.74999999999989</v>
      </c>
    </row>
    <row r="6" spans="1:18" s="8" customFormat="1" ht="43.5" customHeight="1" thickTop="1" thickBot="1">
      <c r="A6" s="4"/>
      <c r="B6" s="86" t="s">
        <v>65</v>
      </c>
      <c r="C6" s="86"/>
      <c r="D6" s="14"/>
      <c r="E6" s="14"/>
      <c r="F6" s="10" t="s">
        <v>10</v>
      </c>
      <c r="G6" s="87">
        <v>11.11</v>
      </c>
      <c r="Q6" s="13"/>
    </row>
    <row r="7" spans="1:18" s="8" customFormat="1" ht="27" customHeight="1" thickTop="1" thickBot="1">
      <c r="A7" s="142" t="s">
        <v>42</v>
      </c>
      <c r="B7" s="143"/>
      <c r="C7" s="144"/>
      <c r="D7" s="145" t="s">
        <v>11</v>
      </c>
      <c r="E7" s="146"/>
      <c r="F7" s="146"/>
      <c r="G7" s="88">
        <f t="shared" ref="G7:O7" si="0">SUM(G11:G46)</f>
        <v>0</v>
      </c>
      <c r="H7" s="89">
        <f t="shared" si="0"/>
        <v>0</v>
      </c>
      <c r="I7" s="90">
        <f t="shared" si="0"/>
        <v>0</v>
      </c>
      <c r="J7" s="90">
        <f t="shared" si="0"/>
        <v>365</v>
      </c>
      <c r="K7" s="90">
        <f t="shared" si="0"/>
        <v>614.79999999999995</v>
      </c>
      <c r="L7" s="90">
        <f t="shared" si="0"/>
        <v>3970</v>
      </c>
      <c r="M7" s="91">
        <f t="shared" si="0"/>
        <v>5367</v>
      </c>
      <c r="N7" s="92">
        <f t="shared" si="0"/>
        <v>10316.799999999999</v>
      </c>
      <c r="O7" s="93">
        <f t="shared" si="0"/>
        <v>12236.8</v>
      </c>
      <c r="P7" s="13">
        <f>+N7-SUM(H7:M7)</f>
        <v>0</v>
      </c>
    </row>
    <row r="8" spans="1:18" ht="36" customHeight="1" thickTop="1" thickBot="1">
      <c r="A8" s="117"/>
      <c r="B8" s="119" t="s">
        <v>12</v>
      </c>
      <c r="C8" s="119" t="s">
        <v>13</v>
      </c>
      <c r="D8" s="147" t="s">
        <v>24</v>
      </c>
      <c r="E8" s="119" t="s">
        <v>43</v>
      </c>
      <c r="F8" s="149" t="s">
        <v>44</v>
      </c>
      <c r="G8" s="150" t="s">
        <v>15</v>
      </c>
      <c r="H8" s="152" t="s">
        <v>16</v>
      </c>
      <c r="I8" s="129" t="s">
        <v>33</v>
      </c>
      <c r="J8" s="128" t="s">
        <v>35</v>
      </c>
      <c r="K8" s="128" t="s">
        <v>34</v>
      </c>
      <c r="L8" s="153" t="s">
        <v>45</v>
      </c>
      <c r="M8" s="154"/>
      <c r="N8" s="115" t="s">
        <v>17</v>
      </c>
      <c r="O8" s="127" t="s">
        <v>18</v>
      </c>
      <c r="P8" s="113" t="s">
        <v>19</v>
      </c>
      <c r="Q8" s="2"/>
      <c r="R8" s="155" t="s">
        <v>46</v>
      </c>
    </row>
    <row r="9" spans="1:18" ht="36" customHeight="1" thickTop="1" thickBot="1">
      <c r="A9" s="117"/>
      <c r="B9" s="119" t="s">
        <v>12</v>
      </c>
      <c r="C9" s="119"/>
      <c r="D9" s="148"/>
      <c r="E9" s="119"/>
      <c r="F9" s="149"/>
      <c r="G9" s="151"/>
      <c r="H9" s="152" t="s">
        <v>33</v>
      </c>
      <c r="I9" s="129" t="s">
        <v>33</v>
      </c>
      <c r="J9" s="129"/>
      <c r="K9" s="129" t="s">
        <v>32</v>
      </c>
      <c r="L9" s="140" t="s">
        <v>22</v>
      </c>
      <c r="M9" s="159" t="s">
        <v>23</v>
      </c>
      <c r="N9" s="115"/>
      <c r="O9" s="127"/>
      <c r="P9" s="113"/>
      <c r="Q9" s="2"/>
      <c r="R9" s="156"/>
    </row>
    <row r="10" spans="1:18" ht="37.5" customHeight="1" thickTop="1" thickBot="1">
      <c r="A10" s="117"/>
      <c r="B10" s="119"/>
      <c r="C10" s="119"/>
      <c r="D10" s="148"/>
      <c r="E10" s="119"/>
      <c r="F10" s="149"/>
      <c r="G10" s="94" t="s">
        <v>20</v>
      </c>
      <c r="H10" s="152"/>
      <c r="I10" s="129"/>
      <c r="J10" s="129"/>
      <c r="K10" s="129"/>
      <c r="L10" s="158"/>
      <c r="M10" s="134"/>
      <c r="N10" s="115"/>
      <c r="O10" s="127"/>
      <c r="P10" s="113"/>
      <c r="Q10" s="2"/>
      <c r="R10" s="157"/>
    </row>
    <row r="11" spans="1:18" ht="30" customHeight="1" thickTop="1">
      <c r="A11" s="27">
        <v>1</v>
      </c>
      <c r="B11" s="42">
        <v>41420</v>
      </c>
      <c r="C11" s="28" t="s">
        <v>63</v>
      </c>
      <c r="D11" s="95" t="s">
        <v>54</v>
      </c>
      <c r="E11" s="95" t="s">
        <v>66</v>
      </c>
      <c r="F11" s="96" t="s">
        <v>67</v>
      </c>
      <c r="G11" s="97"/>
      <c r="H11" s="98"/>
      <c r="I11" s="29"/>
      <c r="J11" s="30">
        <v>365</v>
      </c>
      <c r="K11" s="99"/>
      <c r="L11" s="99"/>
      <c r="M11" s="33"/>
      <c r="N11" s="34">
        <f t="shared" ref="N11:N19" si="1">SUM(H11:M11)</f>
        <v>365</v>
      </c>
      <c r="O11" s="35">
        <v>365</v>
      </c>
      <c r="P11" s="36" t="str">
        <f>IF(F11="Milano","X","")</f>
        <v/>
      </c>
      <c r="Q11" s="2"/>
      <c r="R11" s="102">
        <v>22.72</v>
      </c>
    </row>
    <row r="12" spans="1:18" ht="30" customHeight="1">
      <c r="A12" s="37">
        <v>2</v>
      </c>
      <c r="B12" s="42">
        <v>41421</v>
      </c>
      <c r="C12" s="28" t="s">
        <v>63</v>
      </c>
      <c r="D12" s="95" t="s">
        <v>64</v>
      </c>
      <c r="E12" s="95" t="s">
        <v>66</v>
      </c>
      <c r="F12" s="96" t="s">
        <v>67</v>
      </c>
      <c r="G12" s="101"/>
      <c r="H12" s="98"/>
      <c r="I12" s="29"/>
      <c r="J12" s="30"/>
      <c r="K12" s="99"/>
      <c r="L12" s="32"/>
      <c r="M12" s="33">
        <v>42</v>
      </c>
      <c r="N12" s="34">
        <f t="shared" si="1"/>
        <v>42</v>
      </c>
      <c r="O12" s="38">
        <v>42</v>
      </c>
      <c r="P12" s="36"/>
      <c r="Q12" s="2"/>
      <c r="R12" s="100">
        <v>2.6</v>
      </c>
    </row>
    <row r="13" spans="1:18" ht="30" customHeight="1">
      <c r="A13" s="37">
        <v>3</v>
      </c>
      <c r="B13" s="106">
        <v>41421</v>
      </c>
      <c r="C13" s="107" t="s">
        <v>63</v>
      </c>
      <c r="D13" s="108" t="s">
        <v>64</v>
      </c>
      <c r="E13" s="109" t="s">
        <v>66</v>
      </c>
      <c r="F13" s="110" t="s">
        <v>67</v>
      </c>
      <c r="G13" s="101"/>
      <c r="H13" s="98"/>
      <c r="I13" s="29"/>
      <c r="J13" s="30"/>
      <c r="K13" s="99"/>
      <c r="L13" s="32"/>
      <c r="M13" s="33">
        <v>81</v>
      </c>
      <c r="N13" s="34">
        <f t="shared" si="1"/>
        <v>81</v>
      </c>
      <c r="O13" s="38">
        <v>81</v>
      </c>
      <c r="P13" s="36"/>
      <c r="Q13" s="2"/>
      <c r="R13" s="100">
        <v>5.0199999999999996</v>
      </c>
    </row>
    <row r="14" spans="1:18" ht="30" customHeight="1">
      <c r="A14" s="37">
        <v>4</v>
      </c>
      <c r="B14" s="106">
        <v>41423</v>
      </c>
      <c r="C14" s="107" t="s">
        <v>63</v>
      </c>
      <c r="D14" s="108" t="s">
        <v>64</v>
      </c>
      <c r="E14" s="109" t="s">
        <v>66</v>
      </c>
      <c r="F14" s="110" t="s">
        <v>67</v>
      </c>
      <c r="G14" s="101"/>
      <c r="H14" s="98"/>
      <c r="I14" s="29"/>
      <c r="J14" s="30"/>
      <c r="K14" s="99"/>
      <c r="L14" s="32"/>
      <c r="M14" s="33">
        <v>2323</v>
      </c>
      <c r="N14" s="34">
        <f t="shared" si="1"/>
        <v>2323</v>
      </c>
      <c r="O14" s="38">
        <v>2323</v>
      </c>
      <c r="P14" s="36" t="str">
        <f>IF(F14="Milano","X","")</f>
        <v/>
      </c>
      <c r="Q14" s="2"/>
      <c r="R14" s="104">
        <v>141.01</v>
      </c>
    </row>
    <row r="15" spans="1:18" ht="30" customHeight="1">
      <c r="A15" s="37">
        <v>5</v>
      </c>
      <c r="B15" s="106">
        <v>41424</v>
      </c>
      <c r="C15" s="107" t="s">
        <v>63</v>
      </c>
      <c r="D15" s="108" t="s">
        <v>68</v>
      </c>
      <c r="E15" s="109" t="s">
        <v>66</v>
      </c>
      <c r="F15" s="110" t="s">
        <v>67</v>
      </c>
      <c r="G15" s="101"/>
      <c r="H15" s="98"/>
      <c r="I15" s="29"/>
      <c r="J15" s="30"/>
      <c r="K15" s="99"/>
      <c r="L15" s="32"/>
      <c r="M15" s="33"/>
      <c r="N15" s="34">
        <f t="shared" si="1"/>
        <v>0</v>
      </c>
      <c r="O15" s="38">
        <v>2500</v>
      </c>
      <c r="P15" s="36" t="str">
        <f>IF(F15="Milano","X","")</f>
        <v/>
      </c>
      <c r="Q15" s="2"/>
      <c r="R15" s="103">
        <v>152.06</v>
      </c>
    </row>
    <row r="16" spans="1:18" ht="30" customHeight="1">
      <c r="A16" s="37"/>
      <c r="B16" s="106">
        <v>41424</v>
      </c>
      <c r="C16" s="107" t="s">
        <v>63</v>
      </c>
      <c r="D16" s="108" t="s">
        <v>71</v>
      </c>
      <c r="E16" s="109" t="s">
        <v>66</v>
      </c>
      <c r="F16" s="110" t="s">
        <v>67</v>
      </c>
      <c r="G16" s="101"/>
      <c r="H16" s="98"/>
      <c r="I16" s="29"/>
      <c r="J16" s="30"/>
      <c r="K16" s="99">
        <v>34.799999999999997</v>
      </c>
      <c r="L16" s="32"/>
      <c r="M16" s="33"/>
      <c r="N16" s="34">
        <f t="shared" si="1"/>
        <v>34.799999999999997</v>
      </c>
      <c r="O16" s="38">
        <v>34.799999999999997</v>
      </c>
      <c r="P16" s="36"/>
      <c r="Q16" s="2"/>
      <c r="R16" s="103">
        <v>2.09</v>
      </c>
    </row>
    <row r="17" spans="1:18" ht="30" customHeight="1">
      <c r="A17" s="37">
        <v>6</v>
      </c>
      <c r="B17" s="106">
        <v>41425</v>
      </c>
      <c r="C17" s="107" t="s">
        <v>63</v>
      </c>
      <c r="D17" s="108" t="s">
        <v>64</v>
      </c>
      <c r="E17" s="109" t="s">
        <v>66</v>
      </c>
      <c r="F17" s="110" t="s">
        <v>67</v>
      </c>
      <c r="G17" s="101"/>
      <c r="H17" s="98"/>
      <c r="I17" s="29"/>
      <c r="J17" s="30"/>
      <c r="K17" s="99"/>
      <c r="L17" s="32"/>
      <c r="M17" s="33">
        <v>2921</v>
      </c>
      <c r="N17" s="34">
        <f t="shared" si="1"/>
        <v>2921</v>
      </c>
      <c r="O17" s="38">
        <v>2921</v>
      </c>
      <c r="P17" s="36" t="str">
        <f>IF(F17="Milano","X","")</f>
        <v/>
      </c>
      <c r="Q17" s="2"/>
      <c r="R17" s="103">
        <v>175.89</v>
      </c>
    </row>
    <row r="18" spans="1:18" ht="30" customHeight="1">
      <c r="A18" s="37">
        <v>7</v>
      </c>
      <c r="B18" s="106">
        <v>41425</v>
      </c>
      <c r="C18" s="107" t="s">
        <v>63</v>
      </c>
      <c r="D18" s="108" t="s">
        <v>69</v>
      </c>
      <c r="E18" s="109" t="s">
        <v>66</v>
      </c>
      <c r="F18" s="110" t="s">
        <v>67</v>
      </c>
      <c r="G18" s="101"/>
      <c r="H18" s="98"/>
      <c r="I18" s="29"/>
      <c r="J18" s="30"/>
      <c r="K18" s="99"/>
      <c r="L18" s="32">
        <v>3970</v>
      </c>
      <c r="M18" s="33"/>
      <c r="N18" s="34">
        <f t="shared" si="1"/>
        <v>3970</v>
      </c>
      <c r="O18" s="38">
        <v>3970</v>
      </c>
      <c r="P18" s="36" t="str">
        <f>IF(F18="Milano","X","")</f>
        <v/>
      </c>
      <c r="Q18" s="2"/>
      <c r="R18" s="103">
        <v>239.06</v>
      </c>
    </row>
    <row r="19" spans="1:18" ht="30" customHeight="1">
      <c r="A19" s="37">
        <v>8</v>
      </c>
      <c r="B19" s="106">
        <v>41425</v>
      </c>
      <c r="C19" s="107" t="s">
        <v>63</v>
      </c>
      <c r="D19" s="108" t="s">
        <v>70</v>
      </c>
      <c r="E19" s="109" t="s">
        <v>66</v>
      </c>
      <c r="F19" s="110" t="s">
        <v>67</v>
      </c>
      <c r="G19" s="101"/>
      <c r="H19" s="98"/>
      <c r="I19" s="29"/>
      <c r="J19" s="30"/>
      <c r="K19" s="99">
        <v>580</v>
      </c>
      <c r="L19" s="32"/>
      <c r="M19" s="33"/>
      <c r="N19" s="34">
        <f t="shared" si="1"/>
        <v>580</v>
      </c>
      <c r="O19" s="38"/>
      <c r="P19" s="36" t="str">
        <f>IF(F19="Milano","X","")</f>
        <v/>
      </c>
      <c r="Q19" s="2"/>
      <c r="R19" s="103">
        <v>35.31</v>
      </c>
    </row>
    <row r="20" spans="1:18" ht="30" customHeight="1">
      <c r="A20" s="37">
        <v>9</v>
      </c>
      <c r="B20" s="42"/>
      <c r="C20" s="28"/>
      <c r="D20" s="95"/>
      <c r="E20" s="95"/>
      <c r="F20" s="96"/>
      <c r="G20" s="101"/>
      <c r="H20" s="98"/>
      <c r="I20" s="29"/>
      <c r="J20" s="30"/>
      <c r="K20" s="99"/>
      <c r="L20" s="32"/>
      <c r="M20" s="33"/>
      <c r="N20" s="34">
        <f t="shared" ref="N20:N27" si="2">SUM(H20:M20)</f>
        <v>0</v>
      </c>
      <c r="O20" s="38"/>
      <c r="P20" s="36" t="str">
        <f t="shared" ref="P20:P46" si="3">IF(F20="Milano","X","")</f>
        <v/>
      </c>
      <c r="Q20" s="2"/>
      <c r="R20" s="103"/>
    </row>
    <row r="21" spans="1:18" ht="30" customHeight="1">
      <c r="A21" s="37">
        <v>10</v>
      </c>
      <c r="B21" s="42"/>
      <c r="C21" s="28"/>
      <c r="D21" s="95"/>
      <c r="E21" s="95"/>
      <c r="F21" s="96"/>
      <c r="G21" s="101"/>
      <c r="H21" s="98"/>
      <c r="I21" s="29"/>
      <c r="J21" s="30"/>
      <c r="K21" s="99"/>
      <c r="L21" s="32"/>
      <c r="M21" s="33"/>
      <c r="N21" s="34">
        <f t="shared" si="2"/>
        <v>0</v>
      </c>
      <c r="O21" s="38"/>
      <c r="P21" s="36" t="str">
        <f t="shared" si="3"/>
        <v/>
      </c>
      <c r="Q21" s="2"/>
      <c r="R21" s="103"/>
    </row>
    <row r="22" spans="1:18" ht="30" customHeight="1">
      <c r="A22" s="37">
        <v>11</v>
      </c>
      <c r="B22" s="42"/>
      <c r="C22" s="28"/>
      <c r="D22" s="95"/>
      <c r="E22" s="95"/>
      <c r="F22" s="96"/>
      <c r="G22" s="101"/>
      <c r="H22" s="98"/>
      <c r="I22" s="29"/>
      <c r="J22" s="31"/>
      <c r="K22" s="32"/>
      <c r="L22" s="32"/>
      <c r="M22" s="33"/>
      <c r="N22" s="34">
        <f t="shared" si="2"/>
        <v>0</v>
      </c>
      <c r="O22" s="38"/>
      <c r="P22" s="36" t="str">
        <f t="shared" si="3"/>
        <v/>
      </c>
      <c r="Q22" s="2"/>
      <c r="R22" s="103"/>
    </row>
    <row r="23" spans="1:18" ht="30" customHeight="1">
      <c r="A23" s="37">
        <v>12</v>
      </c>
      <c r="B23" s="42"/>
      <c r="C23" s="28"/>
      <c r="D23" s="95"/>
      <c r="E23" s="95"/>
      <c r="F23" s="96"/>
      <c r="G23" s="101"/>
      <c r="H23" s="98"/>
      <c r="I23" s="30"/>
      <c r="J23" s="30"/>
      <c r="K23" s="99"/>
      <c r="L23" s="32"/>
      <c r="M23" s="33"/>
      <c r="N23" s="34">
        <f t="shared" si="2"/>
        <v>0</v>
      </c>
      <c r="O23" s="38"/>
      <c r="P23" s="36" t="str">
        <f t="shared" si="3"/>
        <v/>
      </c>
      <c r="Q23" s="2"/>
      <c r="R23" s="103"/>
    </row>
    <row r="24" spans="1:18" ht="30" customHeight="1">
      <c r="A24" s="37">
        <v>13</v>
      </c>
      <c r="B24" s="42"/>
      <c r="C24" s="28"/>
      <c r="D24" s="95"/>
      <c r="E24" s="95"/>
      <c r="F24" s="96"/>
      <c r="G24" s="101"/>
      <c r="H24" s="98"/>
      <c r="I24" s="43"/>
      <c r="J24" s="31"/>
      <c r="K24" s="32"/>
      <c r="L24" s="32"/>
      <c r="M24" s="33"/>
      <c r="N24" s="34">
        <f t="shared" si="2"/>
        <v>0</v>
      </c>
      <c r="O24" s="38"/>
      <c r="P24" s="36" t="str">
        <f t="shared" si="3"/>
        <v/>
      </c>
      <c r="Q24" s="2"/>
      <c r="R24" s="103"/>
    </row>
    <row r="25" spans="1:18" ht="30" customHeight="1">
      <c r="A25" s="37">
        <v>14</v>
      </c>
      <c r="B25" s="42"/>
      <c r="C25" s="28"/>
      <c r="D25" s="95"/>
      <c r="E25" s="95"/>
      <c r="F25" s="96"/>
      <c r="G25" s="101"/>
      <c r="H25" s="98"/>
      <c r="I25" s="43"/>
      <c r="J25" s="31"/>
      <c r="K25" s="32"/>
      <c r="L25" s="32"/>
      <c r="M25" s="33"/>
      <c r="N25" s="34">
        <f t="shared" si="2"/>
        <v>0</v>
      </c>
      <c r="O25" s="38"/>
      <c r="P25" s="36" t="str">
        <f t="shared" si="3"/>
        <v/>
      </c>
      <c r="Q25" s="2"/>
      <c r="R25" s="103"/>
    </row>
    <row r="26" spans="1:18" ht="30" customHeight="1">
      <c r="A26" s="37">
        <v>15</v>
      </c>
      <c r="B26" s="42"/>
      <c r="C26" s="28"/>
      <c r="D26" s="95"/>
      <c r="E26" s="95"/>
      <c r="F26" s="96"/>
      <c r="G26" s="101"/>
      <c r="H26" s="98"/>
      <c r="I26" s="43"/>
      <c r="J26" s="31"/>
      <c r="K26" s="32"/>
      <c r="L26" s="32"/>
      <c r="M26" s="33"/>
      <c r="N26" s="34">
        <f t="shared" si="2"/>
        <v>0</v>
      </c>
      <c r="O26" s="38"/>
      <c r="P26" s="36" t="str">
        <f t="shared" si="3"/>
        <v/>
      </c>
      <c r="Q26" s="2"/>
      <c r="R26" s="103"/>
    </row>
    <row r="27" spans="1:18" ht="30" customHeight="1">
      <c r="A27" s="37">
        <v>16</v>
      </c>
      <c r="B27" s="42"/>
      <c r="C27" s="28"/>
      <c r="D27" s="95"/>
      <c r="E27" s="95"/>
      <c r="F27" s="96"/>
      <c r="G27" s="101"/>
      <c r="H27" s="98"/>
      <c r="I27" s="43"/>
      <c r="J27" s="31"/>
      <c r="K27" s="32"/>
      <c r="L27" s="32"/>
      <c r="M27" s="33"/>
      <c r="N27" s="34">
        <f t="shared" si="2"/>
        <v>0</v>
      </c>
      <c r="O27" s="38"/>
      <c r="P27" s="36" t="str">
        <f t="shared" si="3"/>
        <v/>
      </c>
      <c r="Q27" s="2"/>
      <c r="R27" s="103"/>
    </row>
    <row r="28" spans="1:18" ht="30" customHeight="1">
      <c r="A28" s="37">
        <v>17</v>
      </c>
      <c r="B28" s="42"/>
      <c r="C28" s="28"/>
      <c r="D28" s="95"/>
      <c r="E28" s="95"/>
      <c r="F28" s="96"/>
      <c r="G28" s="101"/>
      <c r="H28" s="98"/>
      <c r="I28" s="43"/>
      <c r="J28" s="31"/>
      <c r="K28" s="32"/>
      <c r="L28" s="32"/>
      <c r="M28" s="33"/>
      <c r="N28" s="34">
        <f>SUM(H28:M28)</f>
        <v>0</v>
      </c>
      <c r="O28" s="38"/>
      <c r="P28" s="36" t="str">
        <f t="shared" si="3"/>
        <v/>
      </c>
      <c r="Q28" s="2"/>
      <c r="R28" s="103"/>
    </row>
    <row r="29" spans="1:18" ht="30" customHeight="1">
      <c r="A29" s="37">
        <v>18</v>
      </c>
      <c r="B29" s="42"/>
      <c r="C29" s="28"/>
      <c r="D29" s="95"/>
      <c r="E29" s="95"/>
      <c r="F29" s="96"/>
      <c r="G29" s="101"/>
      <c r="H29" s="98"/>
      <c r="I29" s="43"/>
      <c r="J29" s="31"/>
      <c r="K29" s="32"/>
      <c r="L29" s="32"/>
      <c r="M29" s="33"/>
      <c r="N29" s="34">
        <f t="shared" ref="N29:N39" si="4">SUM(H29:M29)</f>
        <v>0</v>
      </c>
      <c r="O29" s="38"/>
      <c r="P29" s="36" t="str">
        <f t="shared" si="3"/>
        <v/>
      </c>
      <c r="Q29" s="2"/>
      <c r="R29" s="103"/>
    </row>
    <row r="30" spans="1:18" ht="30" customHeight="1">
      <c r="A30" s="37">
        <v>19</v>
      </c>
      <c r="B30" s="42"/>
      <c r="C30" s="28"/>
      <c r="D30" s="95"/>
      <c r="E30" s="95"/>
      <c r="F30" s="96"/>
      <c r="G30" s="101"/>
      <c r="H30" s="98">
        <f t="shared" ref="H30:H40" si="5">IF($D$3="si",($G$5/$G$6*G30),IF($D$3="no",G30*$G$4,0))</f>
        <v>0</v>
      </c>
      <c r="I30" s="43"/>
      <c r="J30" s="31"/>
      <c r="K30" s="32"/>
      <c r="L30" s="32"/>
      <c r="M30" s="33"/>
      <c r="N30" s="34">
        <f t="shared" si="4"/>
        <v>0</v>
      </c>
      <c r="O30" s="38"/>
      <c r="P30" s="36" t="str">
        <f t="shared" si="3"/>
        <v/>
      </c>
      <c r="Q30" s="2"/>
      <c r="R30" s="103"/>
    </row>
    <row r="31" spans="1:18" ht="30" customHeight="1">
      <c r="A31" s="37">
        <v>20</v>
      </c>
      <c r="B31" s="42"/>
      <c r="C31" s="39"/>
      <c r="D31" s="44"/>
      <c r="E31" s="40"/>
      <c r="F31" s="41"/>
      <c r="G31" s="101"/>
      <c r="H31" s="98">
        <f t="shared" si="5"/>
        <v>0</v>
      </c>
      <c r="I31" s="43"/>
      <c r="J31" s="31"/>
      <c r="K31" s="32"/>
      <c r="L31" s="32"/>
      <c r="M31" s="33"/>
      <c r="N31" s="34">
        <f t="shared" si="4"/>
        <v>0</v>
      </c>
      <c r="O31" s="38"/>
      <c r="P31" s="36" t="str">
        <f t="shared" si="3"/>
        <v/>
      </c>
      <c r="Q31" s="2"/>
      <c r="R31" s="103"/>
    </row>
    <row r="32" spans="1:18" ht="30" customHeight="1">
      <c r="A32" s="37">
        <v>21</v>
      </c>
      <c r="B32" s="42"/>
      <c r="C32" s="39"/>
      <c r="D32" s="44"/>
      <c r="E32" s="40"/>
      <c r="F32" s="41"/>
      <c r="G32" s="101"/>
      <c r="H32" s="98">
        <f t="shared" si="5"/>
        <v>0</v>
      </c>
      <c r="I32" s="43"/>
      <c r="J32" s="31"/>
      <c r="K32" s="32"/>
      <c r="L32" s="32"/>
      <c r="M32" s="33"/>
      <c r="N32" s="34">
        <f t="shared" si="4"/>
        <v>0</v>
      </c>
      <c r="O32" s="38"/>
      <c r="P32" s="36" t="str">
        <f t="shared" si="3"/>
        <v/>
      </c>
      <c r="Q32" s="2"/>
      <c r="R32" s="103"/>
    </row>
    <row r="33" spans="1:18" ht="30" customHeight="1">
      <c r="A33" s="37">
        <v>22</v>
      </c>
      <c r="B33" s="42"/>
      <c r="C33" s="39"/>
      <c r="D33" s="44"/>
      <c r="E33" s="40"/>
      <c r="F33" s="41"/>
      <c r="G33" s="101"/>
      <c r="H33" s="98">
        <f t="shared" si="5"/>
        <v>0</v>
      </c>
      <c r="I33" s="43"/>
      <c r="J33" s="31"/>
      <c r="K33" s="32"/>
      <c r="L33" s="32"/>
      <c r="M33" s="33"/>
      <c r="N33" s="34">
        <f t="shared" si="4"/>
        <v>0</v>
      </c>
      <c r="O33" s="38"/>
      <c r="P33" s="36" t="str">
        <f t="shared" si="3"/>
        <v/>
      </c>
      <c r="Q33" s="2"/>
      <c r="R33" s="103"/>
    </row>
    <row r="34" spans="1:18" ht="30" customHeight="1">
      <c r="A34" s="37">
        <v>23</v>
      </c>
      <c r="B34" s="42"/>
      <c r="C34" s="39"/>
      <c r="D34" s="44"/>
      <c r="E34" s="40"/>
      <c r="F34" s="41"/>
      <c r="G34" s="101"/>
      <c r="H34" s="98">
        <f t="shared" si="5"/>
        <v>0</v>
      </c>
      <c r="I34" s="43"/>
      <c r="J34" s="31"/>
      <c r="K34" s="32"/>
      <c r="L34" s="32"/>
      <c r="M34" s="33"/>
      <c r="N34" s="34">
        <f t="shared" si="4"/>
        <v>0</v>
      </c>
      <c r="O34" s="38"/>
      <c r="P34" s="36" t="str">
        <f t="shared" si="3"/>
        <v/>
      </c>
      <c r="Q34" s="2"/>
      <c r="R34" s="103"/>
    </row>
    <row r="35" spans="1:18" ht="30" customHeight="1">
      <c r="A35" s="37">
        <v>24</v>
      </c>
      <c r="B35" s="42"/>
      <c r="C35" s="39"/>
      <c r="D35" s="44"/>
      <c r="E35" s="40"/>
      <c r="F35" s="41"/>
      <c r="G35" s="101"/>
      <c r="H35" s="98">
        <f t="shared" si="5"/>
        <v>0</v>
      </c>
      <c r="I35" s="43"/>
      <c r="J35" s="31"/>
      <c r="K35" s="32"/>
      <c r="L35" s="32"/>
      <c r="M35" s="33"/>
      <c r="N35" s="34">
        <f t="shared" si="4"/>
        <v>0</v>
      </c>
      <c r="O35" s="38"/>
      <c r="P35" s="36" t="str">
        <f t="shared" si="3"/>
        <v/>
      </c>
      <c r="Q35" s="2"/>
      <c r="R35" s="103"/>
    </row>
    <row r="36" spans="1:18" ht="30" customHeight="1">
      <c r="A36" s="37">
        <v>25</v>
      </c>
      <c r="B36" s="42"/>
      <c r="C36" s="39"/>
      <c r="D36" s="44"/>
      <c r="E36" s="40"/>
      <c r="F36" s="41"/>
      <c r="G36" s="101"/>
      <c r="H36" s="98">
        <f t="shared" si="5"/>
        <v>0</v>
      </c>
      <c r="I36" s="43"/>
      <c r="J36" s="31"/>
      <c r="K36" s="32"/>
      <c r="L36" s="32"/>
      <c r="M36" s="33"/>
      <c r="N36" s="34">
        <f t="shared" si="4"/>
        <v>0</v>
      </c>
      <c r="O36" s="38"/>
      <c r="P36" s="36" t="str">
        <f t="shared" si="3"/>
        <v/>
      </c>
      <c r="Q36" s="2"/>
      <c r="R36" s="103"/>
    </row>
    <row r="37" spans="1:18" ht="30" customHeight="1">
      <c r="A37" s="37">
        <v>26</v>
      </c>
      <c r="B37" s="42"/>
      <c r="C37" s="39"/>
      <c r="D37" s="44"/>
      <c r="E37" s="40"/>
      <c r="F37" s="41"/>
      <c r="G37" s="101"/>
      <c r="H37" s="98">
        <f t="shared" si="5"/>
        <v>0</v>
      </c>
      <c r="I37" s="43"/>
      <c r="J37" s="31"/>
      <c r="K37" s="32"/>
      <c r="L37" s="32"/>
      <c r="M37" s="33"/>
      <c r="N37" s="34">
        <f t="shared" si="4"/>
        <v>0</v>
      </c>
      <c r="O37" s="38"/>
      <c r="P37" s="36" t="str">
        <f t="shared" si="3"/>
        <v/>
      </c>
      <c r="Q37" s="2"/>
      <c r="R37" s="103"/>
    </row>
    <row r="38" spans="1:18" ht="30" customHeight="1">
      <c r="A38" s="37">
        <v>27</v>
      </c>
      <c r="B38" s="42"/>
      <c r="C38" s="39"/>
      <c r="D38" s="44"/>
      <c r="E38" s="40"/>
      <c r="F38" s="41"/>
      <c r="G38" s="101"/>
      <c r="H38" s="98">
        <f>IF($D$3="si",($G$5/$G$6*G38),IF($D$3="no",G38*$G$4,0))</f>
        <v>0</v>
      </c>
      <c r="I38" s="43"/>
      <c r="J38" s="31"/>
      <c r="K38" s="32"/>
      <c r="L38" s="32"/>
      <c r="M38" s="33"/>
      <c r="N38" s="34">
        <f t="shared" si="4"/>
        <v>0</v>
      </c>
      <c r="O38" s="38"/>
      <c r="P38" s="36" t="str">
        <f t="shared" si="3"/>
        <v/>
      </c>
      <c r="Q38" s="2"/>
      <c r="R38" s="103"/>
    </row>
    <row r="39" spans="1:18" ht="30" customHeight="1">
      <c r="A39" s="37">
        <v>28</v>
      </c>
      <c r="B39" s="42"/>
      <c r="C39" s="39"/>
      <c r="D39" s="44"/>
      <c r="E39" s="40"/>
      <c r="F39" s="41"/>
      <c r="G39" s="101"/>
      <c r="H39" s="98">
        <f t="shared" si="5"/>
        <v>0</v>
      </c>
      <c r="I39" s="43"/>
      <c r="J39" s="31"/>
      <c r="K39" s="32"/>
      <c r="L39" s="32"/>
      <c r="M39" s="33"/>
      <c r="N39" s="34">
        <f t="shared" si="4"/>
        <v>0</v>
      </c>
      <c r="O39" s="38"/>
      <c r="P39" s="36" t="str">
        <f t="shared" si="3"/>
        <v/>
      </c>
      <c r="Q39" s="2"/>
      <c r="R39" s="103"/>
    </row>
    <row r="40" spans="1:18" ht="30" customHeight="1">
      <c r="A40" s="37">
        <v>29</v>
      </c>
      <c r="B40" s="42"/>
      <c r="C40" s="39"/>
      <c r="D40" s="44"/>
      <c r="E40" s="40"/>
      <c r="F40" s="41"/>
      <c r="G40" s="101"/>
      <c r="H40" s="98">
        <f t="shared" si="5"/>
        <v>0</v>
      </c>
      <c r="I40" s="43"/>
      <c r="J40" s="31"/>
      <c r="K40" s="32"/>
      <c r="L40" s="32"/>
      <c r="M40" s="33"/>
      <c r="N40" s="34">
        <f>SUM(H40:M40)</f>
        <v>0</v>
      </c>
      <c r="O40" s="38"/>
      <c r="P40" s="36" t="str">
        <f t="shared" si="3"/>
        <v/>
      </c>
      <c r="Q40" s="2"/>
      <c r="R40" s="103"/>
    </row>
    <row r="41" spans="1:18" ht="30" customHeight="1">
      <c r="A41" s="37">
        <v>30</v>
      </c>
      <c r="B41" s="42"/>
      <c r="C41" s="39"/>
      <c r="D41" s="44"/>
      <c r="E41" s="40"/>
      <c r="F41" s="41"/>
      <c r="G41" s="101"/>
      <c r="H41" s="98">
        <f>IF($D$3="si",($G$5/$G$6*G41),IF($D$3="no",G41*$G$4,0))</f>
        <v>0</v>
      </c>
      <c r="I41" s="43"/>
      <c r="J41" s="31"/>
      <c r="K41" s="32"/>
      <c r="L41" s="32"/>
      <c r="M41" s="33"/>
      <c r="N41" s="34">
        <f t="shared" ref="N41:N46" si="6">SUM(H41:M41)</f>
        <v>0</v>
      </c>
      <c r="O41" s="38"/>
      <c r="P41" s="36" t="str">
        <f t="shared" si="3"/>
        <v/>
      </c>
      <c r="Q41" s="2"/>
      <c r="R41" s="103"/>
    </row>
    <row r="42" spans="1:18" ht="30" customHeight="1">
      <c r="A42" s="37">
        <v>31</v>
      </c>
      <c r="B42" s="42"/>
      <c r="C42" s="39"/>
      <c r="D42" s="44"/>
      <c r="E42" s="40"/>
      <c r="F42" s="41"/>
      <c r="G42" s="101"/>
      <c r="H42" s="98">
        <f t="shared" ref="H42:H46" si="7">IF($D$3="si",($G$5/$G$6*G42),IF($D$3="no",G42*$G$4,0))</f>
        <v>0</v>
      </c>
      <c r="I42" s="43"/>
      <c r="J42" s="31"/>
      <c r="K42" s="32"/>
      <c r="L42" s="32"/>
      <c r="M42" s="33"/>
      <c r="N42" s="34">
        <f t="shared" si="6"/>
        <v>0</v>
      </c>
      <c r="O42" s="38"/>
      <c r="P42" s="36" t="str">
        <f t="shared" si="3"/>
        <v/>
      </c>
      <c r="Q42" s="2"/>
      <c r="R42" s="103"/>
    </row>
    <row r="43" spans="1:18" ht="30" customHeight="1">
      <c r="A43" s="37">
        <v>32</v>
      </c>
      <c r="B43" s="42"/>
      <c r="C43" s="39"/>
      <c r="D43" s="44"/>
      <c r="E43" s="40"/>
      <c r="F43" s="41"/>
      <c r="G43" s="101"/>
      <c r="H43" s="98">
        <f t="shared" si="7"/>
        <v>0</v>
      </c>
      <c r="I43" s="43"/>
      <c r="J43" s="31"/>
      <c r="K43" s="32"/>
      <c r="L43" s="32"/>
      <c r="M43" s="33"/>
      <c r="N43" s="34">
        <f t="shared" si="6"/>
        <v>0</v>
      </c>
      <c r="O43" s="38"/>
      <c r="P43" s="36" t="str">
        <f t="shared" si="3"/>
        <v/>
      </c>
      <c r="Q43" s="2"/>
      <c r="R43" s="103"/>
    </row>
    <row r="44" spans="1:18" ht="30" customHeight="1">
      <c r="A44" s="37">
        <v>33</v>
      </c>
      <c r="B44" s="42"/>
      <c r="C44" s="39"/>
      <c r="D44" s="44"/>
      <c r="E44" s="40"/>
      <c r="F44" s="41"/>
      <c r="G44" s="101"/>
      <c r="H44" s="98">
        <f t="shared" si="7"/>
        <v>0</v>
      </c>
      <c r="I44" s="43"/>
      <c r="J44" s="31"/>
      <c r="K44" s="32"/>
      <c r="L44" s="32"/>
      <c r="M44" s="33"/>
      <c r="N44" s="34">
        <f t="shared" si="6"/>
        <v>0</v>
      </c>
      <c r="O44" s="38"/>
      <c r="P44" s="36" t="str">
        <f t="shared" si="3"/>
        <v/>
      </c>
      <c r="Q44" s="2"/>
      <c r="R44" s="103"/>
    </row>
    <row r="45" spans="1:18" ht="30" customHeight="1">
      <c r="A45" s="37">
        <v>34</v>
      </c>
      <c r="B45" s="42"/>
      <c r="C45" s="39"/>
      <c r="D45" s="44"/>
      <c r="E45" s="40"/>
      <c r="F45" s="41"/>
      <c r="G45" s="101"/>
      <c r="H45" s="98">
        <f t="shared" si="7"/>
        <v>0</v>
      </c>
      <c r="I45" s="43"/>
      <c r="J45" s="31"/>
      <c r="K45" s="32"/>
      <c r="L45" s="32"/>
      <c r="M45" s="33"/>
      <c r="N45" s="34">
        <f t="shared" si="6"/>
        <v>0</v>
      </c>
      <c r="O45" s="38"/>
      <c r="P45" s="36" t="str">
        <f t="shared" si="3"/>
        <v/>
      </c>
      <c r="Q45" s="2"/>
      <c r="R45" s="103"/>
    </row>
    <row r="46" spans="1:18" ht="30" customHeight="1">
      <c r="A46" s="37">
        <v>35</v>
      </c>
      <c r="B46" s="42"/>
      <c r="C46" s="39"/>
      <c r="D46" s="44"/>
      <c r="E46" s="40"/>
      <c r="F46" s="41"/>
      <c r="G46" s="101"/>
      <c r="H46" s="98">
        <f t="shared" si="7"/>
        <v>0</v>
      </c>
      <c r="I46" s="43"/>
      <c r="J46" s="31"/>
      <c r="K46" s="32"/>
      <c r="L46" s="32"/>
      <c r="M46" s="33"/>
      <c r="N46" s="34">
        <f t="shared" si="6"/>
        <v>0</v>
      </c>
      <c r="O46" s="38"/>
      <c r="P46" s="36" t="str">
        <f t="shared" si="3"/>
        <v/>
      </c>
      <c r="Q46" s="2"/>
      <c r="R46" s="103"/>
    </row>
    <row r="47" spans="1:18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8">
      <c r="A48" s="65"/>
      <c r="B48" s="66"/>
      <c r="C48" s="67"/>
      <c r="D48" s="68"/>
      <c r="E48" s="68"/>
      <c r="F48" s="69"/>
      <c r="G48" s="70"/>
      <c r="H48" s="71"/>
      <c r="I48" s="72"/>
      <c r="J48" s="72"/>
      <c r="K48" s="72"/>
      <c r="L48" s="72"/>
      <c r="M48" s="72"/>
      <c r="N48" s="73"/>
      <c r="O48" s="74"/>
      <c r="P48" s="105"/>
    </row>
    <row r="49" spans="1:16">
      <c r="A49" s="52"/>
      <c r="B49" s="64" t="s">
        <v>37</v>
      </c>
      <c r="C49" s="64"/>
      <c r="D49" s="64"/>
      <c r="E49" s="53"/>
      <c r="F49" s="53"/>
      <c r="G49" s="64" t="s">
        <v>39</v>
      </c>
      <c r="H49" s="64"/>
      <c r="I49" s="64"/>
      <c r="J49" s="53"/>
      <c r="K49" s="53"/>
      <c r="L49" s="64" t="s">
        <v>38</v>
      </c>
      <c r="M49" s="64"/>
      <c r="N49" s="64"/>
      <c r="O49" s="53"/>
      <c r="P49" s="105"/>
    </row>
    <row r="50" spans="1:16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105"/>
    </row>
    <row r="51" spans="1:16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</sheetData>
  <sortState ref="B11:R18">
    <sortCondition ref="B11"/>
  </sortState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phoneticPr fontId="12" type="noConversion"/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48 C31:C46">
      <formula1>1</formula1>
      <formula2>0</formula2>
    </dataValidation>
    <dataValidation type="date" operator="greaterThanOrEqual" showErrorMessage="1" errorTitle="Data" error="Inserire una data superiore al 1/11/2000" sqref="B48 B20:B46 B11:B12">
      <formula1>36831</formula1>
      <formula2>0</formula2>
    </dataValidation>
    <dataValidation type="textLength" operator="greaterThan" sqref="F48 F31:F46">
      <formula1>1</formula1>
      <formula2>0</formula2>
    </dataValidation>
    <dataValidation type="textLength" operator="greaterThan" allowBlank="1" showErrorMessage="1" sqref="D48:E48 D31:E46">
      <formula1>1</formula1>
      <formula2>0</formula2>
    </dataValidation>
    <dataValidation type="whole" operator="greaterThanOrEqual" allowBlank="1" showErrorMessage="1" errorTitle="Valore" error="Inserire un numero maggiore o uguale a 0 (zero)!" sqref="N48 N11:N46">
      <formula1>0</formula1>
      <formula2>0</formula2>
    </dataValidation>
    <dataValidation type="decimal" operator="greaterThanOrEqual" allowBlank="1" showErrorMessage="1" errorTitle="Valore" error="Inserire un numero maggiore o uguale a 0 (zero)!" sqref="H48:M48 J14:L23 H12:H46 H11:I11 J11:M13 I18:I23 I24:M46 M19:M23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Nota Spese EUR</vt:lpstr>
      <vt:lpstr>Nota Spese AED</vt:lpstr>
      <vt:lpstr>Nota Spese MXN</vt:lpstr>
      <vt:lpstr>'Nota Spese AED'!Area_stampa</vt:lpstr>
      <vt:lpstr>'Nota Spese EUR'!Area_stampa</vt:lpstr>
      <vt:lpstr>'Nota Spese MXN'!Area_stampa</vt:lpstr>
      <vt:lpstr>'Nota Spese AED'!Titoli_stampa</vt:lpstr>
      <vt:lpstr>'Nota Spese EUR'!Titoli_stampa</vt:lpstr>
      <vt:lpstr>'Nota Spese MXN'!Titoli_stampa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Lucia Rana</cp:lastModifiedBy>
  <cp:revision>1</cp:revision>
  <cp:lastPrinted>2013-06-12T08:16:01Z</cp:lastPrinted>
  <dcterms:created xsi:type="dcterms:W3CDTF">2007-03-06T14:42:56Z</dcterms:created>
  <dcterms:modified xsi:type="dcterms:W3CDTF">2013-06-12T08:28:27Z</dcterms:modified>
</cp:coreProperties>
</file>