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819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Estero'!$A$1:$R$60</definedName>
    <definedName name="_xlnm.Print_Area" localSheetId="1">'Nota Spese Italia'!$A$1:$S$135</definedName>
    <definedName name="_xlnm.Print_Titles" localSheetId="0">'Nota Spese Estero'!$1:$10</definedName>
    <definedName name="_xlnm.Print_Titles" localSheetId="1">'Nota Spese Italia'!$7:$10</definedName>
  </definedNames>
  <calcPr calcId="145621"/>
</workbook>
</file>

<file path=xl/calcChain.xml><?xml version="1.0" encoding="utf-8"?>
<calcChain xmlns="http://schemas.openxmlformats.org/spreadsheetml/2006/main">
  <c r="H12" i="3" l="1"/>
  <c r="H11" i="1"/>
  <c r="N11" i="1" s="1"/>
  <c r="H11" i="3"/>
  <c r="N11" i="3" s="1"/>
  <c r="H123" i="1"/>
  <c r="P129" i="1"/>
  <c r="H129" i="1"/>
  <c r="N129" i="1" s="1"/>
  <c r="O7" i="3"/>
  <c r="P3" i="3" s="1"/>
  <c r="M7" i="3"/>
  <c r="L7" i="3"/>
  <c r="K7" i="3"/>
  <c r="J7" i="3"/>
  <c r="I7" i="3"/>
  <c r="G7" i="3"/>
  <c r="H37" i="3"/>
  <c r="N37" i="3" s="1"/>
  <c r="H40" i="3"/>
  <c r="N40" i="3" s="1"/>
  <c r="H51" i="3"/>
  <c r="N51" i="3" s="1"/>
  <c r="P55" i="3"/>
  <c r="H55" i="3"/>
  <c r="N55" i="3" s="1"/>
  <c r="P54" i="3"/>
  <c r="H54" i="3"/>
  <c r="N54" i="3" s="1"/>
  <c r="P53" i="3"/>
  <c r="H53" i="3"/>
  <c r="N53" i="3" s="1"/>
  <c r="P52" i="3"/>
  <c r="H52" i="3"/>
  <c r="N52" i="3" s="1"/>
  <c r="P51" i="3"/>
  <c r="P50" i="3"/>
  <c r="N50" i="3"/>
  <c r="H50" i="3"/>
  <c r="P49" i="3"/>
  <c r="H49" i="3"/>
  <c r="N49" i="3" s="1"/>
  <c r="P48" i="3"/>
  <c r="H48" i="3"/>
  <c r="N48" i="3" s="1"/>
  <c r="P47" i="3"/>
  <c r="H47" i="3"/>
  <c r="N47" i="3" s="1"/>
  <c r="P46" i="3"/>
  <c r="H46" i="3"/>
  <c r="N46" i="3" s="1"/>
  <c r="P45" i="3"/>
  <c r="H45" i="3"/>
  <c r="N45" i="3" s="1"/>
  <c r="P44" i="3"/>
  <c r="H44" i="3"/>
  <c r="N44" i="3" s="1"/>
  <c r="P43" i="3"/>
  <c r="H43" i="3"/>
  <c r="N43" i="3" s="1"/>
  <c r="P42" i="3"/>
  <c r="H42" i="3"/>
  <c r="N42" i="3" s="1"/>
  <c r="P41" i="3"/>
  <c r="H41" i="3"/>
  <c r="N41" i="3" s="1"/>
  <c r="H128" i="1"/>
  <c r="H127" i="1"/>
  <c r="H126" i="1"/>
  <c r="N126" i="1" s="1"/>
  <c r="H125" i="1"/>
  <c r="H124" i="1"/>
  <c r="H122" i="1"/>
  <c r="N122" i="1" s="1"/>
  <c r="H121" i="1"/>
  <c r="H120" i="1"/>
  <c r="H119" i="1"/>
  <c r="H118" i="1"/>
  <c r="N118" i="1" s="1"/>
  <c r="H117" i="1"/>
  <c r="H116" i="1"/>
  <c r="H115" i="1"/>
  <c r="H114" i="1"/>
  <c r="N114" i="1" s="1"/>
  <c r="H113" i="1"/>
  <c r="H112" i="1"/>
  <c r="H111" i="1"/>
  <c r="H110" i="1"/>
  <c r="N110" i="1" s="1"/>
  <c r="H109" i="1"/>
  <c r="H108" i="1"/>
  <c r="H107" i="1"/>
  <c r="H106" i="1"/>
  <c r="N106" i="1" s="1"/>
  <c r="H105" i="1"/>
  <c r="H104" i="1"/>
  <c r="H103" i="1"/>
  <c r="H102" i="1"/>
  <c r="N102" i="1" s="1"/>
  <c r="H101" i="1"/>
  <c r="H100" i="1"/>
  <c r="H99" i="1"/>
  <c r="H98" i="1"/>
  <c r="N98" i="1" s="1"/>
  <c r="H97" i="1"/>
  <c r="H96" i="1"/>
  <c r="H95" i="1"/>
  <c r="H94" i="1"/>
  <c r="N94" i="1" s="1"/>
  <c r="H93" i="1"/>
  <c r="H92" i="1"/>
  <c r="H91" i="1"/>
  <c r="H90" i="1"/>
  <c r="N90" i="1" s="1"/>
  <c r="H89" i="1"/>
  <c r="H88" i="1"/>
  <c r="H87" i="1"/>
  <c r="H86" i="1"/>
  <c r="N86" i="1" s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N13" i="1" s="1"/>
  <c r="H12" i="1"/>
  <c r="O7" i="1"/>
  <c r="P3" i="1" s="1"/>
  <c r="G7" i="1"/>
  <c r="I7" i="1"/>
  <c r="M7" i="1"/>
  <c r="L7" i="1"/>
  <c r="K7" i="1"/>
  <c r="J7" i="1"/>
  <c r="P128" i="1"/>
  <c r="N128" i="1"/>
  <c r="P127" i="1"/>
  <c r="N127" i="1"/>
  <c r="P126" i="1"/>
  <c r="P125" i="1"/>
  <c r="N125" i="1"/>
  <c r="P124" i="1"/>
  <c r="N124" i="1"/>
  <c r="P123" i="1"/>
  <c r="N123" i="1"/>
  <c r="P122" i="1"/>
  <c r="P121" i="1"/>
  <c r="N121" i="1"/>
  <c r="P120" i="1"/>
  <c r="N120" i="1"/>
  <c r="P119" i="1"/>
  <c r="N119" i="1"/>
  <c r="P118" i="1"/>
  <c r="P117" i="1"/>
  <c r="N117" i="1"/>
  <c r="P116" i="1"/>
  <c r="N116" i="1"/>
  <c r="P115" i="1"/>
  <c r="N115" i="1"/>
  <c r="P114" i="1"/>
  <c r="P113" i="1"/>
  <c r="N113" i="1"/>
  <c r="P112" i="1"/>
  <c r="N112" i="1"/>
  <c r="P111" i="1"/>
  <c r="N111" i="1"/>
  <c r="P110" i="1"/>
  <c r="P109" i="1"/>
  <c r="N109" i="1"/>
  <c r="P108" i="1"/>
  <c r="N108" i="1"/>
  <c r="P107" i="1"/>
  <c r="N107" i="1"/>
  <c r="P106" i="1"/>
  <c r="P105" i="1"/>
  <c r="N105" i="1"/>
  <c r="P104" i="1"/>
  <c r="N104" i="1"/>
  <c r="P103" i="1"/>
  <c r="N103" i="1"/>
  <c r="P102" i="1"/>
  <c r="P101" i="1"/>
  <c r="N101" i="1"/>
  <c r="P100" i="1"/>
  <c r="N100" i="1"/>
  <c r="P99" i="1"/>
  <c r="N99" i="1"/>
  <c r="P98" i="1"/>
  <c r="P97" i="1"/>
  <c r="N97" i="1"/>
  <c r="P96" i="1"/>
  <c r="N96" i="1"/>
  <c r="P95" i="1"/>
  <c r="N95" i="1"/>
  <c r="P94" i="1"/>
  <c r="P93" i="1"/>
  <c r="N93" i="1"/>
  <c r="P92" i="1"/>
  <c r="N92" i="1"/>
  <c r="P91" i="1"/>
  <c r="N91" i="1"/>
  <c r="P90" i="1"/>
  <c r="P89" i="1"/>
  <c r="N89" i="1"/>
  <c r="P88" i="1"/>
  <c r="N88" i="1"/>
  <c r="P87" i="1"/>
  <c r="N87" i="1"/>
  <c r="P86" i="1"/>
  <c r="P85" i="1"/>
  <c r="N85" i="1"/>
  <c r="P84" i="1"/>
  <c r="N84" i="1"/>
  <c r="P40" i="3"/>
  <c r="P39" i="3"/>
  <c r="H39" i="3"/>
  <c r="N39" i="3" s="1"/>
  <c r="P38" i="3"/>
  <c r="H38" i="3"/>
  <c r="N38" i="3" s="1"/>
  <c r="P37" i="3"/>
  <c r="P36" i="3"/>
  <c r="N36" i="3"/>
  <c r="P35" i="3"/>
  <c r="N35" i="3"/>
  <c r="P34" i="3"/>
  <c r="N34" i="3"/>
  <c r="P33" i="3"/>
  <c r="H33" i="3"/>
  <c r="N33" i="3" s="1"/>
  <c r="P32" i="3"/>
  <c r="H32" i="3"/>
  <c r="N32" i="3" s="1"/>
  <c r="P31" i="3"/>
  <c r="H31" i="3"/>
  <c r="N31" i="3" s="1"/>
  <c r="P30" i="3"/>
  <c r="H30" i="3"/>
  <c r="N30" i="3" s="1"/>
  <c r="P29" i="3"/>
  <c r="H29" i="3"/>
  <c r="N29" i="3" s="1"/>
  <c r="P28" i="3"/>
  <c r="H28" i="3"/>
  <c r="N28" i="3" s="1"/>
  <c r="P11" i="1"/>
  <c r="N12" i="3" l="1"/>
  <c r="H7" i="1"/>
  <c r="P1" i="1" s="1"/>
  <c r="P5" i="1" s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83" i="1"/>
  <c r="N82" i="1"/>
  <c r="N81" i="1"/>
  <c r="N80" i="1"/>
  <c r="N79" i="1"/>
  <c r="N78" i="1"/>
  <c r="N77" i="1"/>
  <c r="N76" i="1"/>
  <c r="N75" i="1"/>
  <c r="N74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23" i="1"/>
  <c r="N22" i="1"/>
  <c r="N21" i="1"/>
  <c r="N20" i="1"/>
  <c r="P19" i="1"/>
  <c r="N19" i="1"/>
  <c r="N16" i="1"/>
  <c r="N15" i="1"/>
  <c r="N12" i="1"/>
  <c r="H27" i="3"/>
  <c r="N27" i="3" s="1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N18" i="1"/>
  <c r="N17" i="1"/>
  <c r="N14" i="1"/>
  <c r="P18" i="1"/>
  <c r="P17" i="1"/>
  <c r="P16" i="1"/>
  <c r="P15" i="1"/>
  <c r="P14" i="1"/>
  <c r="P13" i="1"/>
  <c r="P12" i="1"/>
  <c r="H7" i="3" l="1"/>
  <c r="P1" i="3" s="1"/>
  <c r="P5" i="3" s="1"/>
  <c r="N73" i="1"/>
  <c r="N7" i="1" s="1"/>
  <c r="P27" i="3"/>
  <c r="P26" i="3"/>
  <c r="N26" i="3"/>
  <c r="P25" i="3"/>
  <c r="N25" i="3"/>
  <c r="P24" i="3"/>
  <c r="N24" i="3"/>
  <c r="P23" i="3"/>
  <c r="N23" i="3"/>
  <c r="P22" i="3"/>
  <c r="N22" i="3"/>
  <c r="P21" i="3"/>
  <c r="N21" i="3"/>
  <c r="P20" i="3"/>
  <c r="N20" i="3"/>
  <c r="P19" i="3"/>
  <c r="N19" i="3"/>
  <c r="P18" i="3"/>
  <c r="N18" i="3"/>
  <c r="P17" i="3"/>
  <c r="N17" i="3"/>
  <c r="P16" i="3"/>
  <c r="N16" i="3"/>
  <c r="P15" i="3"/>
  <c r="N15" i="3"/>
  <c r="P14" i="3"/>
  <c r="N14" i="3"/>
  <c r="P13" i="3"/>
  <c r="N13" i="3"/>
  <c r="N7" i="3" l="1"/>
  <c r="P7" i="3" s="1"/>
  <c r="P7" i="1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<sst xmlns="http://schemas.openxmlformats.org/spreadsheetml/2006/main" count="213" uniqueCount="65">
  <si>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</si>
  <si>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</si>
  <si>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</si>
  <si>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</si>
  <si>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</si>
  <si>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</si>
  <si>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</si>
  <si>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</si>
  <si>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</si>
  <si>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</si>
  <si>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</si>
  <si>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</si>
  <si>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</si>
  <si>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</si>
  <si>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</si>
  <si>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</si>
  <si>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</si>
  <si>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</si>
  <si>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</si>
  <si>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</si>
  <si>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</si>
  <si>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</si>
  <si>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</si>
  <si>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</si>
  <si>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</si>
  <si>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</si>
  <si>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</si>
  <si>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</si>
  <si>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</si>
  <si>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</si>
  <si>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</si>
  <si>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</si>
  <si>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</si>
  <si>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</si>
  <si>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</si>
  <si>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</si>
  <si>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</si>
  <si>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</si>
  <si>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</si>
  <si>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</si>
  <si>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</si>
  <si>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</si>
  <si>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</si>
  <si>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</si>
  <si>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</si>
  <si>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Alberto Pelliccione</t>
  </si>
  <si>
    <t>Valeriano Bedeschi</t>
  </si>
  <si>
    <t>USD</t>
  </si>
  <si>
    <t>Settembre</t>
  </si>
  <si>
    <t>09_01</t>
  </si>
  <si>
    <t>Technicrim</t>
  </si>
  <si>
    <t>Cuba</t>
  </si>
  <si>
    <t>Pranzo</t>
  </si>
  <si>
    <t>Taxi</t>
  </si>
  <si>
    <t>Albergo</t>
  </si>
  <si>
    <t>Colazione</t>
  </si>
  <si>
    <t>Cena (no giustificativo)</t>
  </si>
  <si>
    <t>Pranzo (no giustificativo)</t>
  </si>
  <si>
    <t>Taxi (no giustificativo)</t>
  </si>
  <si>
    <t>Panini (no giustificativo)</t>
  </si>
  <si>
    <t>Acqua (no giustificativo)</t>
  </si>
  <si>
    <t>Colazione (no giustificativo)</t>
  </si>
  <si>
    <t>Milano</t>
  </si>
  <si>
    <t>Treno</t>
  </si>
  <si>
    <t>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</si>
</sst>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="50" zoomScaleSheetLayoutView="50" workbookViewId="0">
      <pane ySplit="5" topLeftCell="A7" activePane="bottomLeft" state="frozen"/>
      <selection pane="bottomLeft" activeCell="M32" sqref="M32"/>
    </sheetView>
  </sheetViews>
  <sheetFormatPr defaultRowHeight="18.75" x14ac:dyDescent="0.2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 x14ac:dyDescent="0.2">
      <c r="A1" s="4"/>
      <c r="B1" s="111" t="s">
        <v>0</v>
      </c>
      <c r="C1" s="111"/>
      <c r="D1" s="112" t="s">
        <v>45</v>
      </c>
      <c r="E1" s="112"/>
      <c r="F1" s="51" t="s">
        <v>48</v>
      </c>
      <c r="G1" s="50" t="s">
        <v>49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778.8</v>
      </c>
      <c r="Q1" s="3" t="s">
        <v>28</v>
      </c>
    </row>
    <row r="2" spans="1:18" s="8" customFormat="1" ht="57.75" customHeight="1" x14ac:dyDescent="0.2">
      <c r="A2" s="4"/>
      <c r="B2" s="113" t="s">
        <v>2</v>
      </c>
      <c r="C2" s="113"/>
      <c r="D2" s="112" t="s">
        <v>46</v>
      </c>
      <c r="E2" s="112"/>
      <c r="F2" s="9"/>
      <c r="G2" s="9"/>
      <c r="N2" s="10" t="s">
        <v>3</v>
      </c>
      <c r="O2" s="11"/>
      <c r="P2" s="12">
        <v>582</v>
      </c>
      <c r="Q2" s="3" t="s">
        <v>27</v>
      </c>
    </row>
    <row r="3" spans="1:18" s="8" customFormat="1" ht="35.25" customHeight="1" x14ac:dyDescent="0.2">
      <c r="A3" s="4"/>
      <c r="B3" s="113" t="s">
        <v>26</v>
      </c>
      <c r="C3" s="113"/>
      <c r="D3" s="112" t="s">
        <v>28</v>
      </c>
      <c r="E3" s="112"/>
      <c r="N3" s="10" t="s">
        <v>4</v>
      </c>
      <c r="O3" s="11"/>
      <c r="P3" s="62">
        <f>+O7</f>
        <v>206.79999999999998</v>
      </c>
      <c r="Q3" s="13"/>
    </row>
    <row r="4" spans="1:18" s="8" customFormat="1" ht="35.25" customHeight="1" thickBot="1" x14ac:dyDescent="0.25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 x14ac:dyDescent="0.25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20" t="s">
        <v>8</v>
      </c>
      <c r="O5" s="120"/>
      <c r="P5" s="58">
        <f>P1-P2-P3-P4</f>
        <v>-10.000000000000028</v>
      </c>
      <c r="Q5" s="13"/>
    </row>
    <row r="6" spans="1:18" s="8" customFormat="1" ht="43.5" customHeight="1" thickTop="1" thickBot="1" x14ac:dyDescent="0.25">
      <c r="A6" s="4"/>
      <c r="B6" s="56" t="s">
        <v>47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 x14ac:dyDescent="0.25">
      <c r="A7" s="121" t="s">
        <v>30</v>
      </c>
      <c r="B7" s="122"/>
      <c r="C7" s="123"/>
      <c r="D7" s="129" t="s">
        <v>11</v>
      </c>
      <c r="E7" s="130"/>
      <c r="F7" s="130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156</v>
      </c>
      <c r="K7" s="81">
        <f t="shared" si="0"/>
        <v>0</v>
      </c>
      <c r="L7" s="81">
        <f t="shared" si="0"/>
        <v>195.1</v>
      </c>
      <c r="M7" s="82">
        <f t="shared" si="0"/>
        <v>427.7</v>
      </c>
      <c r="N7" s="80">
        <f t="shared" si="0"/>
        <v>778.80000000000007</v>
      </c>
      <c r="O7" s="83">
        <f t="shared" si="0"/>
        <v>206.79999999999998</v>
      </c>
      <c r="P7" s="13">
        <f>+N7-SUM(H7:M7)</f>
        <v>0</v>
      </c>
    </row>
    <row r="8" spans="1:18" ht="36" customHeight="1" thickTop="1" thickBot="1" x14ac:dyDescent="0.25">
      <c r="A8" s="131"/>
      <c r="B8" s="132" t="s">
        <v>12</v>
      </c>
      <c r="C8" s="132" t="s">
        <v>13</v>
      </c>
      <c r="D8" s="133" t="s">
        <v>25</v>
      </c>
      <c r="E8" s="132" t="s">
        <v>34</v>
      </c>
      <c r="F8" s="135" t="s">
        <v>32</v>
      </c>
      <c r="G8" s="136" t="s">
        <v>15</v>
      </c>
      <c r="H8" s="138" t="s">
        <v>16</v>
      </c>
      <c r="I8" s="124" t="s">
        <v>38</v>
      </c>
      <c r="J8" s="125" t="s">
        <v>40</v>
      </c>
      <c r="K8" s="125" t="s">
        <v>39</v>
      </c>
      <c r="L8" s="126" t="s">
        <v>22</v>
      </c>
      <c r="M8" s="127"/>
      <c r="N8" s="128" t="s">
        <v>17</v>
      </c>
      <c r="O8" s="114" t="s">
        <v>18</v>
      </c>
      <c r="P8" s="115" t="s">
        <v>19</v>
      </c>
      <c r="Q8" s="2"/>
      <c r="R8" s="108" t="s">
        <v>41</v>
      </c>
    </row>
    <row r="9" spans="1:18" ht="36" customHeight="1" thickTop="1" thickBot="1" x14ac:dyDescent="0.25">
      <c r="A9" s="131"/>
      <c r="B9" s="132" t="s">
        <v>12</v>
      </c>
      <c r="C9" s="132"/>
      <c r="D9" s="134"/>
      <c r="E9" s="132"/>
      <c r="F9" s="135"/>
      <c r="G9" s="137"/>
      <c r="H9" s="138" t="s">
        <v>38</v>
      </c>
      <c r="I9" s="124" t="s">
        <v>38</v>
      </c>
      <c r="J9" s="124"/>
      <c r="K9" s="124" t="s">
        <v>37</v>
      </c>
      <c r="L9" s="116" t="s">
        <v>23</v>
      </c>
      <c r="M9" s="118" t="s">
        <v>24</v>
      </c>
      <c r="N9" s="128"/>
      <c r="O9" s="114"/>
      <c r="P9" s="115"/>
      <c r="Q9" s="2"/>
      <c r="R9" s="109"/>
    </row>
    <row r="10" spans="1:18" ht="37.5" customHeight="1" thickTop="1" thickBot="1" x14ac:dyDescent="0.25">
      <c r="A10" s="131"/>
      <c r="B10" s="132"/>
      <c r="C10" s="132"/>
      <c r="D10" s="134"/>
      <c r="E10" s="132"/>
      <c r="F10" s="135"/>
      <c r="G10" s="96" t="s">
        <v>20</v>
      </c>
      <c r="H10" s="138"/>
      <c r="I10" s="124"/>
      <c r="J10" s="124"/>
      <c r="K10" s="124"/>
      <c r="L10" s="117"/>
      <c r="M10" s="119"/>
      <c r="N10" s="128"/>
      <c r="O10" s="114"/>
      <c r="P10" s="115"/>
      <c r="Q10" s="2"/>
      <c r="R10" s="110"/>
    </row>
    <row r="11" spans="1:18" ht="30" customHeight="1" thickTop="1" x14ac:dyDescent="0.2">
      <c r="A11" s="27">
        <v>1</v>
      </c>
      <c r="B11" s="47">
        <v>41160</v>
      </c>
      <c r="C11" s="29" t="s">
        <v>50</v>
      </c>
      <c r="D11" s="30" t="s">
        <v>56</v>
      </c>
      <c r="E11" s="30" t="s">
        <v>51</v>
      </c>
      <c r="F11" s="31" t="s">
        <v>47</v>
      </c>
      <c r="G11" s="95"/>
      <c r="H11" s="33">
        <f>IF($D$3="si",($G$5/$G$6*G11),IF($D$3="no",G11*$G$4,0))</f>
        <v>0</v>
      </c>
      <c r="I11" s="34"/>
      <c r="J11" s="35"/>
      <c r="K11" s="68"/>
      <c r="L11" s="68"/>
      <c r="M11" s="38">
        <v>36</v>
      </c>
      <c r="N11" s="39">
        <f>SUM(H11:M11)</f>
        <v>36</v>
      </c>
      <c r="O11" s="40"/>
      <c r="P11" s="41"/>
      <c r="Q11" s="2"/>
      <c r="R11" s="74"/>
    </row>
    <row r="12" spans="1:18" ht="30" customHeight="1" x14ac:dyDescent="0.2">
      <c r="A12" s="42">
        <v>2</v>
      </c>
      <c r="B12" s="47">
        <v>41161</v>
      </c>
      <c r="C12" s="29" t="s">
        <v>50</v>
      </c>
      <c r="D12" s="30" t="s">
        <v>57</v>
      </c>
      <c r="E12" s="30" t="s">
        <v>51</v>
      </c>
      <c r="F12" s="31" t="s">
        <v>47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29</v>
      </c>
      <c r="N12" s="39">
        <f>SUM(H12:M12)</f>
        <v>29</v>
      </c>
      <c r="O12" s="43"/>
      <c r="P12" s="41"/>
      <c r="Q12" s="2"/>
      <c r="R12" s="74"/>
    </row>
    <row r="13" spans="1:18" ht="30" customHeight="1" x14ac:dyDescent="0.2">
      <c r="A13" s="42">
        <v>3</v>
      </c>
      <c r="B13" s="47">
        <v>41161</v>
      </c>
      <c r="C13" s="29" t="s">
        <v>50</v>
      </c>
      <c r="D13" s="30" t="s">
        <v>58</v>
      </c>
      <c r="E13" s="30" t="s">
        <v>51</v>
      </c>
      <c r="F13" s="31" t="s">
        <v>47</v>
      </c>
      <c r="G13" s="32"/>
      <c r="H13" s="33">
        <f t="shared" ref="H13:H27" si="1">IF($D$3="si",($G$5/$G$6*G13),IF($D$3="no",G13*$G$4,0))</f>
        <v>0</v>
      </c>
      <c r="I13" s="34"/>
      <c r="J13" s="35">
        <v>18</v>
      </c>
      <c r="K13" s="68"/>
      <c r="L13" s="37"/>
      <c r="M13" s="38"/>
      <c r="N13" s="39">
        <f t="shared" ref="N13:N26" si="2">SUM(H13:M13)</f>
        <v>18</v>
      </c>
      <c r="O13" s="43"/>
      <c r="P13" s="41" t="str">
        <f t="shared" ref="P13:P27" si="3">IF(F13="Milano","X","")</f>
        <v/>
      </c>
      <c r="Q13" s="2"/>
      <c r="R13" s="75"/>
    </row>
    <row r="14" spans="1:18" ht="30" customHeight="1" x14ac:dyDescent="0.2">
      <c r="A14" s="42">
        <v>4</v>
      </c>
      <c r="B14" s="47">
        <v>41161</v>
      </c>
      <c r="C14" s="29" t="s">
        <v>50</v>
      </c>
      <c r="D14" s="30" t="s">
        <v>58</v>
      </c>
      <c r="E14" s="30" t="s">
        <v>51</v>
      </c>
      <c r="F14" s="31" t="s">
        <v>47</v>
      </c>
      <c r="G14" s="32"/>
      <c r="H14" s="33">
        <f t="shared" si="1"/>
        <v>0</v>
      </c>
      <c r="I14" s="34"/>
      <c r="J14" s="35">
        <v>22</v>
      </c>
      <c r="K14" s="68"/>
      <c r="L14" s="37"/>
      <c r="M14" s="38"/>
      <c r="N14" s="39">
        <f t="shared" si="2"/>
        <v>22</v>
      </c>
      <c r="O14" s="43"/>
      <c r="P14" s="41" t="str">
        <f t="shared" si="3"/>
        <v/>
      </c>
      <c r="Q14" s="2"/>
      <c r="R14" s="76"/>
    </row>
    <row r="15" spans="1:18" ht="30" customHeight="1" x14ac:dyDescent="0.2">
      <c r="A15" s="42">
        <v>5</v>
      </c>
      <c r="B15" s="47">
        <v>41161</v>
      </c>
      <c r="C15" s="29" t="s">
        <v>50</v>
      </c>
      <c r="D15" s="30" t="s">
        <v>56</v>
      </c>
      <c r="E15" s="30" t="s">
        <v>51</v>
      </c>
      <c r="F15" s="31" t="s">
        <v>47</v>
      </c>
      <c r="G15" s="32"/>
      <c r="H15" s="33">
        <f t="shared" si="1"/>
        <v>0</v>
      </c>
      <c r="I15" s="34"/>
      <c r="J15" s="35"/>
      <c r="K15" s="68"/>
      <c r="L15" s="37"/>
      <c r="M15" s="38">
        <v>40</v>
      </c>
      <c r="N15" s="39">
        <f t="shared" si="2"/>
        <v>40</v>
      </c>
      <c r="O15" s="43"/>
      <c r="P15" s="41" t="str">
        <f t="shared" si="3"/>
        <v/>
      </c>
      <c r="Q15" s="2"/>
      <c r="R15" s="77"/>
    </row>
    <row r="16" spans="1:18" ht="30" customHeight="1" x14ac:dyDescent="0.2">
      <c r="A16" s="42">
        <v>6</v>
      </c>
      <c r="B16" s="47">
        <v>41161</v>
      </c>
      <c r="C16" s="29" t="s">
        <v>50</v>
      </c>
      <c r="D16" s="30" t="s">
        <v>59</v>
      </c>
      <c r="E16" s="30" t="s">
        <v>51</v>
      </c>
      <c r="F16" s="31" t="s">
        <v>47</v>
      </c>
      <c r="G16" s="32"/>
      <c r="H16" s="33">
        <f t="shared" si="1"/>
        <v>0</v>
      </c>
      <c r="I16" s="34"/>
      <c r="J16" s="35"/>
      <c r="K16" s="68"/>
      <c r="L16" s="37"/>
      <c r="M16" s="38">
        <v>12</v>
      </c>
      <c r="N16" s="39">
        <f t="shared" si="2"/>
        <v>12</v>
      </c>
      <c r="O16" s="43"/>
      <c r="P16" s="41" t="str">
        <f t="shared" si="3"/>
        <v/>
      </c>
      <c r="Q16" s="2"/>
      <c r="R16" s="76"/>
    </row>
    <row r="17" spans="1:18" ht="30" customHeight="1" x14ac:dyDescent="0.2">
      <c r="A17" s="42">
        <v>7</v>
      </c>
      <c r="B17" s="47">
        <v>41161</v>
      </c>
      <c r="C17" s="29" t="s">
        <v>50</v>
      </c>
      <c r="D17" s="30" t="s">
        <v>58</v>
      </c>
      <c r="E17" s="30" t="s">
        <v>51</v>
      </c>
      <c r="F17" s="31" t="s">
        <v>47</v>
      </c>
      <c r="G17" s="32"/>
      <c r="H17" s="33">
        <f t="shared" si="1"/>
        <v>0</v>
      </c>
      <c r="I17" s="34"/>
      <c r="J17" s="35">
        <v>21</v>
      </c>
      <c r="K17" s="68"/>
      <c r="L17" s="37"/>
      <c r="M17" s="38"/>
      <c r="N17" s="39">
        <f t="shared" si="2"/>
        <v>21</v>
      </c>
      <c r="O17" s="43"/>
      <c r="P17" s="41" t="str">
        <f t="shared" si="3"/>
        <v/>
      </c>
      <c r="Q17" s="2"/>
      <c r="R17" s="76"/>
    </row>
    <row r="18" spans="1:18" ht="30" customHeight="1" x14ac:dyDescent="0.2">
      <c r="A18" s="42">
        <v>8</v>
      </c>
      <c r="B18" s="47">
        <v>41162</v>
      </c>
      <c r="C18" s="29" t="s">
        <v>50</v>
      </c>
      <c r="D18" s="30" t="s">
        <v>56</v>
      </c>
      <c r="E18" s="30" t="s">
        <v>51</v>
      </c>
      <c r="F18" s="31" t="s">
        <v>47</v>
      </c>
      <c r="G18" s="32"/>
      <c r="H18" s="33">
        <f t="shared" si="1"/>
        <v>0</v>
      </c>
      <c r="I18" s="34"/>
      <c r="J18" s="35"/>
      <c r="K18" s="68"/>
      <c r="L18" s="37"/>
      <c r="M18" s="38">
        <v>48</v>
      </c>
      <c r="N18" s="39">
        <f t="shared" si="2"/>
        <v>48</v>
      </c>
      <c r="O18" s="43"/>
      <c r="P18" s="41" t="str">
        <f t="shared" si="3"/>
        <v/>
      </c>
      <c r="Q18" s="2"/>
      <c r="R18" s="76"/>
    </row>
    <row r="19" spans="1:18" ht="30" customHeight="1" x14ac:dyDescent="0.2">
      <c r="A19" s="42">
        <v>9</v>
      </c>
      <c r="B19" s="47">
        <v>41162</v>
      </c>
      <c r="C19" s="29" t="s">
        <v>50</v>
      </c>
      <c r="D19" s="30" t="s">
        <v>58</v>
      </c>
      <c r="E19" s="30" t="s">
        <v>51</v>
      </c>
      <c r="F19" s="31" t="s">
        <v>47</v>
      </c>
      <c r="G19" s="32"/>
      <c r="H19" s="33">
        <f t="shared" si="1"/>
        <v>0</v>
      </c>
      <c r="I19" s="34"/>
      <c r="J19" s="35">
        <v>20</v>
      </c>
      <c r="K19" s="68"/>
      <c r="L19" s="37"/>
      <c r="M19" s="38"/>
      <c r="N19" s="39">
        <f t="shared" si="2"/>
        <v>20</v>
      </c>
      <c r="O19" s="43"/>
      <c r="P19" s="41" t="str">
        <f t="shared" si="3"/>
        <v/>
      </c>
      <c r="Q19" s="2"/>
      <c r="R19" s="76"/>
    </row>
    <row r="20" spans="1:18" ht="30" customHeight="1" x14ac:dyDescent="0.2">
      <c r="A20" s="42">
        <v>10</v>
      </c>
      <c r="B20" s="47">
        <v>41162</v>
      </c>
      <c r="C20" s="29" t="s">
        <v>50</v>
      </c>
      <c r="D20" s="30" t="s">
        <v>57</v>
      </c>
      <c r="E20" s="30" t="s">
        <v>51</v>
      </c>
      <c r="F20" s="31" t="s">
        <v>47</v>
      </c>
      <c r="G20" s="32"/>
      <c r="H20" s="33">
        <f t="shared" si="1"/>
        <v>0</v>
      </c>
      <c r="I20" s="34"/>
      <c r="J20" s="35"/>
      <c r="K20" s="68"/>
      <c r="L20" s="37"/>
      <c r="M20" s="38">
        <v>37</v>
      </c>
      <c r="N20" s="39">
        <f t="shared" si="2"/>
        <v>37</v>
      </c>
      <c r="O20" s="43"/>
      <c r="P20" s="41" t="str">
        <f t="shared" si="3"/>
        <v/>
      </c>
      <c r="Q20" s="2"/>
      <c r="R20" s="76"/>
    </row>
    <row r="21" spans="1:18" ht="30" customHeight="1" x14ac:dyDescent="0.2">
      <c r="A21" s="42">
        <v>11</v>
      </c>
      <c r="B21" s="47">
        <v>41162</v>
      </c>
      <c r="C21" s="29" t="s">
        <v>50</v>
      </c>
      <c r="D21" s="30" t="s">
        <v>58</v>
      </c>
      <c r="E21" s="30" t="s">
        <v>51</v>
      </c>
      <c r="F21" s="31" t="s">
        <v>47</v>
      </c>
      <c r="G21" s="32"/>
      <c r="H21" s="33">
        <f t="shared" si="1"/>
        <v>0</v>
      </c>
      <c r="I21" s="34"/>
      <c r="J21" s="36">
        <v>20</v>
      </c>
      <c r="K21" s="37"/>
      <c r="L21" s="37"/>
      <c r="M21" s="38"/>
      <c r="N21" s="39">
        <f t="shared" si="2"/>
        <v>20</v>
      </c>
      <c r="O21" s="43"/>
      <c r="P21" s="41" t="str">
        <f t="shared" si="3"/>
        <v/>
      </c>
      <c r="Q21" s="2"/>
      <c r="R21" s="76"/>
    </row>
    <row r="22" spans="1:18" ht="30" customHeight="1" x14ac:dyDescent="0.2">
      <c r="A22" s="42">
        <v>12</v>
      </c>
      <c r="B22" s="47">
        <v>41163</v>
      </c>
      <c r="C22" s="29" t="s">
        <v>50</v>
      </c>
      <c r="D22" s="30" t="s">
        <v>56</v>
      </c>
      <c r="E22" s="30" t="s">
        <v>51</v>
      </c>
      <c r="F22" s="31" t="s">
        <v>47</v>
      </c>
      <c r="G22" s="32"/>
      <c r="H22" s="33">
        <f t="shared" si="1"/>
        <v>0</v>
      </c>
      <c r="I22" s="35"/>
      <c r="J22" s="35"/>
      <c r="K22" s="68"/>
      <c r="L22" s="37"/>
      <c r="M22" s="38">
        <v>42</v>
      </c>
      <c r="N22" s="39">
        <f t="shared" si="2"/>
        <v>42</v>
      </c>
      <c r="O22" s="43"/>
      <c r="P22" s="41" t="str">
        <f t="shared" si="3"/>
        <v/>
      </c>
      <c r="Q22" s="2"/>
      <c r="R22" s="76"/>
    </row>
    <row r="23" spans="1:18" ht="30" customHeight="1" x14ac:dyDescent="0.2">
      <c r="A23" s="42">
        <v>13</v>
      </c>
      <c r="B23" s="47">
        <v>41163</v>
      </c>
      <c r="C23" s="29" t="s">
        <v>50</v>
      </c>
      <c r="D23" s="30" t="s">
        <v>59</v>
      </c>
      <c r="E23" s="30" t="s">
        <v>51</v>
      </c>
      <c r="F23" s="31" t="s">
        <v>47</v>
      </c>
      <c r="G23" s="32"/>
      <c r="H23" s="33">
        <f t="shared" si="1"/>
        <v>0</v>
      </c>
      <c r="I23" s="48"/>
      <c r="J23" s="36"/>
      <c r="K23" s="37"/>
      <c r="L23" s="37"/>
      <c r="M23" s="38">
        <v>13</v>
      </c>
      <c r="N23" s="39">
        <f t="shared" si="2"/>
        <v>13</v>
      </c>
      <c r="O23" s="43"/>
      <c r="P23" s="41" t="str">
        <f t="shared" si="3"/>
        <v/>
      </c>
      <c r="Q23" s="2"/>
      <c r="R23" s="76"/>
    </row>
    <row r="24" spans="1:18" ht="30" customHeight="1" x14ac:dyDescent="0.2">
      <c r="A24" s="42">
        <v>14</v>
      </c>
      <c r="B24" s="47">
        <v>41163</v>
      </c>
      <c r="C24" s="29" t="s">
        <v>50</v>
      </c>
      <c r="D24" s="30" t="s">
        <v>57</v>
      </c>
      <c r="E24" s="30" t="s">
        <v>51</v>
      </c>
      <c r="F24" s="31" t="s">
        <v>47</v>
      </c>
      <c r="G24" s="32"/>
      <c r="H24" s="33">
        <f t="shared" si="1"/>
        <v>0</v>
      </c>
      <c r="I24" s="48"/>
      <c r="J24" s="36"/>
      <c r="K24" s="37"/>
      <c r="L24" s="37"/>
      <c r="M24" s="38">
        <v>39</v>
      </c>
      <c r="N24" s="39">
        <f t="shared" si="2"/>
        <v>39</v>
      </c>
      <c r="O24" s="43"/>
      <c r="P24" s="41" t="str">
        <f t="shared" si="3"/>
        <v/>
      </c>
      <c r="Q24" s="2"/>
      <c r="R24" s="76"/>
    </row>
    <row r="25" spans="1:18" ht="30" customHeight="1" x14ac:dyDescent="0.2">
      <c r="A25" s="42">
        <v>15</v>
      </c>
      <c r="B25" s="47">
        <v>41163</v>
      </c>
      <c r="C25" s="29" t="s">
        <v>50</v>
      </c>
      <c r="D25" s="30" t="s">
        <v>58</v>
      </c>
      <c r="E25" s="30" t="s">
        <v>51</v>
      </c>
      <c r="F25" s="31" t="s">
        <v>47</v>
      </c>
      <c r="G25" s="32"/>
      <c r="H25" s="33">
        <f t="shared" si="1"/>
        <v>0</v>
      </c>
      <c r="I25" s="48"/>
      <c r="J25" s="36">
        <v>12</v>
      </c>
      <c r="K25" s="37"/>
      <c r="L25" s="37"/>
      <c r="M25" s="38"/>
      <c r="N25" s="39">
        <f t="shared" si="2"/>
        <v>12</v>
      </c>
      <c r="O25" s="43"/>
      <c r="P25" s="41" t="str">
        <f t="shared" si="3"/>
        <v/>
      </c>
      <c r="Q25" s="2"/>
      <c r="R25" s="76"/>
    </row>
    <row r="26" spans="1:18" ht="30" customHeight="1" x14ac:dyDescent="0.2">
      <c r="A26" s="42">
        <v>16</v>
      </c>
      <c r="B26" s="47">
        <v>41163</v>
      </c>
      <c r="C26" s="29" t="s">
        <v>50</v>
      </c>
      <c r="D26" s="30" t="s">
        <v>58</v>
      </c>
      <c r="E26" s="30" t="s">
        <v>51</v>
      </c>
      <c r="F26" s="31" t="s">
        <v>47</v>
      </c>
      <c r="G26" s="32"/>
      <c r="H26" s="33">
        <f t="shared" si="1"/>
        <v>0</v>
      </c>
      <c r="I26" s="48"/>
      <c r="J26" s="36">
        <v>13</v>
      </c>
      <c r="K26" s="37"/>
      <c r="L26" s="37"/>
      <c r="M26" s="38"/>
      <c r="N26" s="39">
        <f t="shared" si="2"/>
        <v>13</v>
      </c>
      <c r="O26" s="43"/>
      <c r="P26" s="41" t="str">
        <f t="shared" si="3"/>
        <v/>
      </c>
      <c r="Q26" s="2"/>
      <c r="R26" s="76"/>
    </row>
    <row r="27" spans="1:18" ht="30" customHeight="1" x14ac:dyDescent="0.2">
      <c r="A27" s="42">
        <v>17</v>
      </c>
      <c r="B27" s="47">
        <v>41164</v>
      </c>
      <c r="C27" s="29" t="s">
        <v>50</v>
      </c>
      <c r="D27" s="30" t="s">
        <v>56</v>
      </c>
      <c r="E27" s="30" t="s">
        <v>51</v>
      </c>
      <c r="F27" s="31" t="s">
        <v>47</v>
      </c>
      <c r="G27" s="32"/>
      <c r="H27" s="33">
        <f t="shared" si="1"/>
        <v>0</v>
      </c>
      <c r="I27" s="48"/>
      <c r="J27" s="36"/>
      <c r="K27" s="37"/>
      <c r="L27" s="37"/>
      <c r="M27" s="38">
        <v>39</v>
      </c>
      <c r="N27" s="39">
        <f>SUM(H27:M27)</f>
        <v>39</v>
      </c>
      <c r="O27" s="43"/>
      <c r="P27" s="41" t="str">
        <f t="shared" si="3"/>
        <v/>
      </c>
      <c r="Q27" s="2"/>
      <c r="R27" s="76"/>
    </row>
    <row r="28" spans="1:18" ht="30" customHeight="1" x14ac:dyDescent="0.2">
      <c r="A28" s="42">
        <v>18</v>
      </c>
      <c r="B28" s="47">
        <v>41164</v>
      </c>
      <c r="C28" s="29" t="s">
        <v>50</v>
      </c>
      <c r="D28" s="30" t="s">
        <v>57</v>
      </c>
      <c r="E28" s="30" t="s">
        <v>51</v>
      </c>
      <c r="F28" s="31" t="s">
        <v>47</v>
      </c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>
        <v>29</v>
      </c>
      <c r="N28" s="39">
        <f t="shared" ref="N28" si="5">SUM(H28:M28)</f>
        <v>29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 x14ac:dyDescent="0.2">
      <c r="A29" s="42">
        <v>19</v>
      </c>
      <c r="B29" s="47">
        <v>41164</v>
      </c>
      <c r="C29" s="29" t="s">
        <v>50</v>
      </c>
      <c r="D29" s="30" t="s">
        <v>60</v>
      </c>
      <c r="E29" s="30" t="s">
        <v>51</v>
      </c>
      <c r="F29" s="31" t="s">
        <v>47</v>
      </c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>
        <v>4</v>
      </c>
      <c r="N29" s="39">
        <f t="shared" ref="N29:N31" si="8">SUM(H29:M29)</f>
        <v>4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 x14ac:dyDescent="0.2">
      <c r="A30" s="42">
        <v>20</v>
      </c>
      <c r="B30" s="47">
        <v>41164</v>
      </c>
      <c r="C30" s="29" t="s">
        <v>50</v>
      </c>
      <c r="D30" s="30" t="s">
        <v>58</v>
      </c>
      <c r="E30" s="30" t="s">
        <v>51</v>
      </c>
      <c r="F30" s="31" t="s">
        <v>47</v>
      </c>
      <c r="G30" s="32"/>
      <c r="H30" s="33">
        <f t="shared" si="7"/>
        <v>0</v>
      </c>
      <c r="I30" s="48"/>
      <c r="J30" s="36">
        <v>14</v>
      </c>
      <c r="K30" s="37"/>
      <c r="L30" s="37"/>
      <c r="M30" s="38"/>
      <c r="N30" s="39">
        <f t="shared" si="8"/>
        <v>14</v>
      </c>
      <c r="O30" s="43"/>
      <c r="P30" s="41" t="str">
        <f t="shared" si="9"/>
        <v/>
      </c>
      <c r="Q30" s="2"/>
      <c r="R30" s="76"/>
    </row>
    <row r="31" spans="1:18" ht="30" customHeight="1" x14ac:dyDescent="0.2">
      <c r="A31" s="42">
        <v>21</v>
      </c>
      <c r="B31" s="47">
        <v>41165</v>
      </c>
      <c r="C31" s="29" t="s">
        <v>50</v>
      </c>
      <c r="D31" s="30" t="s">
        <v>56</v>
      </c>
      <c r="E31" s="30" t="s">
        <v>51</v>
      </c>
      <c r="F31" s="31" t="s">
        <v>47</v>
      </c>
      <c r="G31" s="32"/>
      <c r="H31" s="33">
        <f t="shared" si="7"/>
        <v>0</v>
      </c>
      <c r="I31" s="48"/>
      <c r="J31" s="36"/>
      <c r="K31" s="37"/>
      <c r="L31" s="37"/>
      <c r="M31" s="38">
        <v>34</v>
      </c>
      <c r="N31" s="39">
        <f t="shared" si="8"/>
        <v>34</v>
      </c>
      <c r="O31" s="43"/>
      <c r="P31" s="41" t="str">
        <f t="shared" si="9"/>
        <v/>
      </c>
      <c r="Q31" s="2"/>
      <c r="R31" s="76"/>
    </row>
    <row r="32" spans="1:18" ht="30" customHeight="1" x14ac:dyDescent="0.2">
      <c r="A32" s="42">
        <v>22</v>
      </c>
      <c r="B32" s="47">
        <v>41165</v>
      </c>
      <c r="C32" s="29" t="s">
        <v>50</v>
      </c>
      <c r="D32" s="30" t="s">
        <v>58</v>
      </c>
      <c r="E32" s="30" t="s">
        <v>51</v>
      </c>
      <c r="F32" s="31" t="s">
        <v>47</v>
      </c>
      <c r="G32" s="32"/>
      <c r="H32" s="33">
        <f t="shared" ref="H32:H39" si="10">IF($D$3="si",($G$5/$G$6*G32),IF($D$3="no",G32*$G$4,0))</f>
        <v>0</v>
      </c>
      <c r="I32" s="48"/>
      <c r="J32" s="36">
        <v>16</v>
      </c>
      <c r="K32" s="37"/>
      <c r="L32" s="37"/>
      <c r="M32" s="38"/>
      <c r="N32" s="39">
        <f t="shared" ref="N32:N38" si="11">SUM(H32:M32)</f>
        <v>16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 x14ac:dyDescent="0.2">
      <c r="A33" s="42">
        <v>23</v>
      </c>
      <c r="B33" s="47">
        <v>41165</v>
      </c>
      <c r="C33" s="29" t="s">
        <v>50</v>
      </c>
      <c r="D33" s="30" t="s">
        <v>57</v>
      </c>
      <c r="E33" s="30" t="s">
        <v>51</v>
      </c>
      <c r="F33" s="31" t="s">
        <v>47</v>
      </c>
      <c r="G33" s="32"/>
      <c r="H33" s="33">
        <f t="shared" si="10"/>
        <v>0</v>
      </c>
      <c r="I33" s="48"/>
      <c r="J33" s="36"/>
      <c r="K33" s="37"/>
      <c r="L33" s="37"/>
      <c r="M33" s="38">
        <v>14</v>
      </c>
      <c r="N33" s="39">
        <f t="shared" si="11"/>
        <v>14</v>
      </c>
      <c r="O33" s="43"/>
      <c r="P33" s="41" t="str">
        <f t="shared" si="12"/>
        <v/>
      </c>
      <c r="Q33" s="2"/>
      <c r="R33" s="76"/>
    </row>
    <row r="34" spans="1:18" ht="30" customHeight="1" x14ac:dyDescent="0.2">
      <c r="A34" s="42">
        <v>24</v>
      </c>
      <c r="B34" s="47">
        <v>41167</v>
      </c>
      <c r="C34" s="29" t="s">
        <v>50</v>
      </c>
      <c r="D34" s="49" t="s">
        <v>54</v>
      </c>
      <c r="E34" s="30" t="s">
        <v>51</v>
      </c>
      <c r="F34" s="31" t="s">
        <v>47</v>
      </c>
      <c r="G34" s="32"/>
      <c r="H34" s="33"/>
      <c r="I34" s="48"/>
      <c r="J34" s="36"/>
      <c r="K34" s="37"/>
      <c r="L34" s="37">
        <v>195.1</v>
      </c>
      <c r="M34" s="38"/>
      <c r="N34" s="39">
        <f t="shared" si="11"/>
        <v>195.1</v>
      </c>
      <c r="O34" s="43">
        <v>195.1</v>
      </c>
      <c r="P34" s="41" t="str">
        <f>IF(F34="Milano","X","")</f>
        <v/>
      </c>
      <c r="Q34" s="2"/>
      <c r="R34" s="76"/>
    </row>
    <row r="35" spans="1:18" ht="30" customHeight="1" x14ac:dyDescent="0.2">
      <c r="A35" s="42">
        <v>25</v>
      </c>
      <c r="B35" s="47">
        <v>41167</v>
      </c>
      <c r="C35" s="29" t="s">
        <v>50</v>
      </c>
      <c r="D35" s="49" t="s">
        <v>61</v>
      </c>
      <c r="E35" s="30" t="s">
        <v>51</v>
      </c>
      <c r="F35" s="31" t="s">
        <v>47</v>
      </c>
      <c r="G35" s="32"/>
      <c r="H35" s="33"/>
      <c r="I35" s="48"/>
      <c r="J35" s="36"/>
      <c r="K35" s="37"/>
      <c r="L35" s="37"/>
      <c r="M35" s="38">
        <v>11.7</v>
      </c>
      <c r="N35" s="39">
        <f t="shared" si="11"/>
        <v>11.7</v>
      </c>
      <c r="O35" s="43">
        <v>11.7</v>
      </c>
      <c r="P35" s="41" t="str">
        <f>IF(F35="Milano","X","")</f>
        <v/>
      </c>
      <c r="Q35" s="2"/>
      <c r="R35" s="76"/>
    </row>
    <row r="36" spans="1:18" ht="30" customHeight="1" x14ac:dyDescent="0.2">
      <c r="A36" s="42">
        <v>26</v>
      </c>
      <c r="B36" s="47"/>
      <c r="C36" s="29"/>
      <c r="D36" s="30"/>
      <c r="E36" s="30"/>
      <c r="F36" s="31"/>
      <c r="G36" s="32"/>
      <c r="H36" s="33"/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 x14ac:dyDescent="0.2">
      <c r="A37" s="42">
        <v>27</v>
      </c>
      <c r="B37" s="47"/>
      <c r="C37" s="29"/>
      <c r="D37" s="49"/>
      <c r="E37" s="30"/>
      <c r="F37" s="31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>IF(F37="Milano","X","")</f>
        <v/>
      </c>
      <c r="Q37" s="2"/>
      <c r="R37" s="76"/>
    </row>
    <row r="38" spans="1:18" ht="30" customHeight="1" x14ac:dyDescent="0.2">
      <c r="A38" s="42">
        <v>28</v>
      </c>
      <c r="B38" s="47"/>
      <c r="C38" s="29"/>
      <c r="D38" s="49"/>
      <c r="E38" s="30"/>
      <c r="F38" s="31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>IF(F38="Milano","X","")</f>
        <v/>
      </c>
      <c r="Q38" s="2"/>
      <c r="R38" s="76"/>
    </row>
    <row r="39" spans="1:18" ht="30" customHeight="1" x14ac:dyDescent="0.2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 x14ac:dyDescent="0.2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 x14ac:dyDescent="0.2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 x14ac:dyDescent="0.2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 x14ac:dyDescent="0.2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 x14ac:dyDescent="0.2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 x14ac:dyDescent="0.2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 x14ac:dyDescent="0.2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 x14ac:dyDescent="0.2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 x14ac:dyDescent="0.2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 x14ac:dyDescent="0.2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 x14ac:dyDescent="0.2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 x14ac:dyDescent="0.2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 x14ac:dyDescent="0.2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 x14ac:dyDescent="0.2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 x14ac:dyDescent="0.2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 x14ac:dyDescent="0.2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 x14ac:dyDescent="0.2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 x14ac:dyDescent="0.2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 x14ac:dyDescent="0.2">
      <c r="A58" s="60"/>
      <c r="B58" s="78" t="s">
        <v>42</v>
      </c>
      <c r="C58" s="78"/>
      <c r="D58" s="78"/>
      <c r="E58" s="61"/>
      <c r="F58" s="61"/>
      <c r="G58" s="78" t="s">
        <v>44</v>
      </c>
      <c r="H58" s="78"/>
      <c r="I58" s="78"/>
      <c r="J58" s="61"/>
      <c r="K58" s="61"/>
      <c r="L58" s="78" t="s">
        <v>43</v>
      </c>
      <c r="M58" s="78"/>
      <c r="N58" s="78"/>
      <c r="O58" s="61"/>
      <c r="P58" s="94"/>
    </row>
    <row r="59" spans="1:18" x14ac:dyDescent="0.2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 x14ac:dyDescent="0.2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57 C39:C55">
      <formula1>1</formula1>
      <formula2>0</formula2>
    </dataValidation>
    <dataValidation type="date" operator="greaterThanOrEqual" showErrorMessage="1" errorTitle="Data" error="Inserire una data superiore al 1/11/2000" sqref="B57 B11:B55">
      <formula1>36831</formula1>
      <formula2>0</formula2>
    </dataValidation>
    <dataValidation type="textLength" operator="greaterThan" sqref="F57 F39:F55">
      <formula1>1</formula1>
      <formula2>0</formula2>
    </dataValidation>
    <dataValidation type="textLength" operator="greaterThan" allowBlank="1" showErrorMessage="1" sqref="D57:E57 E39:E55 D37:D55 D34:D3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35"/>
  <sheetViews>
    <sheetView tabSelected="1" view="pageBreakPreview" zoomScale="50" zoomScaleSheetLayoutView="50" workbookViewId="0">
      <pane ySplit="5" topLeftCell="A6" activePane="bottomLeft" state="frozen"/>
      <selection pane="bottomLeft" activeCell="J17" sqref="J17"/>
    </sheetView>
  </sheetViews>
  <sheetFormatPr defaultRowHeight="18.75" x14ac:dyDescent="0.2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 x14ac:dyDescent="0.2">
      <c r="A1" s="4"/>
      <c r="B1" s="111" t="s">
        <v>0</v>
      </c>
      <c r="C1" s="111"/>
      <c r="D1" s="111"/>
      <c r="E1" s="112" t="s">
        <v>45</v>
      </c>
      <c r="F1" s="112"/>
      <c r="G1" s="51" t="s">
        <v>48</v>
      </c>
      <c r="H1" s="50" t="s">
        <v>49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63.9</v>
      </c>
      <c r="Q1" s="3" t="s">
        <v>28</v>
      </c>
    </row>
    <row r="2" spans="1:19" s="8" customFormat="1" ht="35.25" customHeight="1" x14ac:dyDescent="0.2">
      <c r="A2" s="4"/>
      <c r="B2" s="113" t="s">
        <v>2</v>
      </c>
      <c r="C2" s="113"/>
      <c r="D2" s="113"/>
      <c r="E2" s="112" t="s">
        <v>46</v>
      </c>
      <c r="F2" s="112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 x14ac:dyDescent="0.2">
      <c r="A3" s="4"/>
      <c r="B3" s="113" t="s">
        <v>26</v>
      </c>
      <c r="C3" s="113"/>
      <c r="D3" s="113"/>
      <c r="E3" s="112" t="s">
        <v>27</v>
      </c>
      <c r="F3" s="112"/>
      <c r="N3" s="10" t="s">
        <v>4</v>
      </c>
      <c r="O3" s="11"/>
      <c r="P3" s="12">
        <f>+O7</f>
        <v>23.9</v>
      </c>
      <c r="Q3" s="13"/>
      <c r="R3" s="14"/>
    </row>
    <row r="4" spans="1:19" s="8" customFormat="1" ht="35.25" customHeight="1" thickBot="1" x14ac:dyDescent="0.25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 x14ac:dyDescent="0.25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20" t="s">
        <v>8</v>
      </c>
      <c r="O5" s="120"/>
      <c r="P5" s="22">
        <f>P1-P2-P3-P4</f>
        <v>40</v>
      </c>
      <c r="Q5" s="13"/>
      <c r="R5" s="14"/>
    </row>
    <row r="6" spans="1:19" s="8" customFormat="1" ht="31.5" customHeight="1" thickTop="1" thickBot="1" x14ac:dyDescent="0.25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 x14ac:dyDescent="0.25">
      <c r="A7" s="52"/>
      <c r="B7" s="53"/>
      <c r="C7" s="53"/>
      <c r="D7" s="54" t="s">
        <v>29</v>
      </c>
      <c r="E7" s="141" t="s">
        <v>11</v>
      </c>
      <c r="F7" s="142"/>
      <c r="G7" s="25">
        <f t="shared" ref="G7:O7" si="0">SUM(G11:G129)</f>
        <v>0</v>
      </c>
      <c r="H7" s="25">
        <f>SUM(H11:H129)</f>
        <v>0</v>
      </c>
      <c r="I7" s="65">
        <f t="shared" si="0"/>
        <v>0</v>
      </c>
      <c r="J7" s="71">
        <f t="shared" si="0"/>
        <v>51</v>
      </c>
      <c r="K7" s="66">
        <f t="shared" si="0"/>
        <v>0</v>
      </c>
      <c r="L7" s="66">
        <f t="shared" si="0"/>
        <v>0</v>
      </c>
      <c r="M7" s="66">
        <f t="shared" si="0"/>
        <v>12.899999999999999</v>
      </c>
      <c r="N7" s="66">
        <f t="shared" si="0"/>
        <v>63.9</v>
      </c>
      <c r="O7" s="67">
        <f t="shared" si="0"/>
        <v>23.9</v>
      </c>
      <c r="P7" s="13">
        <f>+N7-SUM(I7:M7)</f>
        <v>0</v>
      </c>
    </row>
    <row r="8" spans="1:19" ht="36" customHeight="1" thickTop="1" thickBot="1" x14ac:dyDescent="0.25">
      <c r="A8" s="146"/>
      <c r="B8" s="64"/>
      <c r="C8" s="147" t="s">
        <v>13</v>
      </c>
      <c r="D8" s="148" t="s">
        <v>25</v>
      </c>
      <c r="E8" s="132" t="s">
        <v>14</v>
      </c>
      <c r="F8" s="149" t="s">
        <v>35</v>
      </c>
      <c r="G8" s="150" t="s">
        <v>15</v>
      </c>
      <c r="H8" s="151" t="s">
        <v>16</v>
      </c>
      <c r="I8" s="125" t="s">
        <v>38</v>
      </c>
      <c r="J8" s="125" t="s">
        <v>40</v>
      </c>
      <c r="K8" s="125" t="s">
        <v>39</v>
      </c>
      <c r="L8" s="139" t="s">
        <v>36</v>
      </c>
      <c r="M8" s="140"/>
      <c r="N8" s="145" t="s">
        <v>17</v>
      </c>
      <c r="O8" s="154" t="s">
        <v>18</v>
      </c>
      <c r="P8" s="115" t="s">
        <v>19</v>
      </c>
      <c r="R8" s="2"/>
    </row>
    <row r="9" spans="1:19" ht="36" customHeight="1" thickTop="1" thickBot="1" x14ac:dyDescent="0.25">
      <c r="A9" s="131"/>
      <c r="B9" s="64" t="s">
        <v>12</v>
      </c>
      <c r="C9" s="132"/>
      <c r="D9" s="132"/>
      <c r="E9" s="132"/>
      <c r="F9" s="149"/>
      <c r="G9" s="150"/>
      <c r="H9" s="152"/>
      <c r="I9" s="124" t="s">
        <v>38</v>
      </c>
      <c r="J9" s="124"/>
      <c r="K9" s="124" t="s">
        <v>37</v>
      </c>
      <c r="L9" s="116" t="s">
        <v>23</v>
      </c>
      <c r="M9" s="144" t="s">
        <v>24</v>
      </c>
      <c r="N9" s="128"/>
      <c r="O9" s="114"/>
      <c r="P9" s="115"/>
      <c r="R9" s="2"/>
    </row>
    <row r="10" spans="1:19" ht="37.5" customHeight="1" thickTop="1" thickBot="1" x14ac:dyDescent="0.25">
      <c r="A10" s="131"/>
      <c r="B10" s="55"/>
      <c r="C10" s="132"/>
      <c r="D10" s="132"/>
      <c r="E10" s="132"/>
      <c r="F10" s="149"/>
      <c r="G10" s="26" t="s">
        <v>20</v>
      </c>
      <c r="H10" s="153"/>
      <c r="I10" s="124"/>
      <c r="J10" s="124"/>
      <c r="K10" s="124"/>
      <c r="L10" s="143"/>
      <c r="M10" s="119"/>
      <c r="N10" s="128"/>
      <c r="O10" s="114"/>
      <c r="P10" s="115"/>
      <c r="R10" s="2"/>
    </row>
    <row r="11" spans="1:19" ht="30" customHeight="1" thickTop="1" x14ac:dyDescent="0.2">
      <c r="A11" s="27">
        <v>1</v>
      </c>
      <c r="B11" s="47">
        <v>41160</v>
      </c>
      <c r="C11" s="29" t="s">
        <v>50</v>
      </c>
      <c r="D11" s="29" t="s">
        <v>55</v>
      </c>
      <c r="E11" s="69"/>
      <c r="F11" s="69" t="s">
        <v>62</v>
      </c>
      <c r="G11" s="100"/>
      <c r="H11" s="106">
        <f>IF($E$3="si",($H$5/$H$6*G11),IF($E$3="no",G11*$H$4,0))</f>
        <v>0</v>
      </c>
      <c r="I11" s="72"/>
      <c r="J11" s="72"/>
      <c r="K11" s="34"/>
      <c r="L11" s="35"/>
      <c r="M11" s="37">
        <v>2.8</v>
      </c>
      <c r="N11" s="39">
        <f>SUM(H11:M11)</f>
        <v>2.8</v>
      </c>
      <c r="O11" s="40">
        <v>2.8</v>
      </c>
      <c r="P11" s="41" t="str">
        <f>IF($F11="Milano","X","")</f>
        <v>X</v>
      </c>
      <c r="R11" s="2"/>
    </row>
    <row r="12" spans="1:19" ht="30" customHeight="1" x14ac:dyDescent="0.2">
      <c r="A12" s="42">
        <v>2</v>
      </c>
      <c r="B12" s="47">
        <v>41160</v>
      </c>
      <c r="C12" s="29" t="s">
        <v>50</v>
      </c>
      <c r="D12" s="29" t="s">
        <v>55</v>
      </c>
      <c r="E12" s="69"/>
      <c r="F12" s="69" t="s">
        <v>62</v>
      </c>
      <c r="G12" s="101"/>
      <c r="H12" s="106">
        <f t="shared" ref="H12:H75" si="1">IF($E$3="si",($H$5/$H$6*G12),IF($E$3="no",G12*$H$4,0))</f>
        <v>0</v>
      </c>
      <c r="I12" s="72"/>
      <c r="J12" s="72"/>
      <c r="K12" s="34"/>
      <c r="L12" s="35"/>
      <c r="M12" s="37">
        <v>3.5</v>
      </c>
      <c r="N12" s="39">
        <f>SUM(H12:M12)</f>
        <v>3.5</v>
      </c>
      <c r="O12" s="43">
        <v>3.5</v>
      </c>
      <c r="P12" s="41" t="str">
        <f t="shared" ref="P12:P83" si="2">IF($F12="Milano","X","")</f>
        <v>X</v>
      </c>
      <c r="R12" s="2"/>
    </row>
    <row r="13" spans="1:19" ht="30" customHeight="1" x14ac:dyDescent="0.2">
      <c r="A13" s="42">
        <v>3</v>
      </c>
      <c r="B13" s="47">
        <v>41160</v>
      </c>
      <c r="C13" s="29" t="s">
        <v>50</v>
      </c>
      <c r="D13" s="29" t="s">
        <v>53</v>
      </c>
      <c r="E13" s="69"/>
      <c r="F13" s="69" t="s">
        <v>62</v>
      </c>
      <c r="G13" s="101"/>
      <c r="H13" s="106">
        <f t="shared" si="1"/>
        <v>0</v>
      </c>
      <c r="I13" s="72"/>
      <c r="J13" s="72">
        <v>10</v>
      </c>
      <c r="K13" s="34"/>
      <c r="L13" s="35"/>
      <c r="M13" s="37"/>
      <c r="N13" s="39">
        <f>SUM(H13:M13)</f>
        <v>10</v>
      </c>
      <c r="O13" s="43"/>
      <c r="P13" s="41" t="str">
        <f t="shared" si="2"/>
        <v>X</v>
      </c>
      <c r="R13" s="2"/>
    </row>
    <row r="14" spans="1:19" ht="30" customHeight="1" x14ac:dyDescent="0.2">
      <c r="A14" s="42">
        <v>4</v>
      </c>
      <c r="B14" s="47">
        <v>41160</v>
      </c>
      <c r="C14" s="29" t="s">
        <v>50</v>
      </c>
      <c r="D14" s="29" t="s">
        <v>63</v>
      </c>
      <c r="E14" s="69"/>
      <c r="F14" s="69" t="s">
        <v>62</v>
      </c>
      <c r="G14" s="101"/>
      <c r="H14" s="106">
        <f t="shared" si="1"/>
        <v>0</v>
      </c>
      <c r="I14" s="72"/>
      <c r="J14" s="72">
        <v>11</v>
      </c>
      <c r="K14" s="34"/>
      <c r="L14" s="35"/>
      <c r="M14" s="37"/>
      <c r="N14" s="39">
        <f t="shared" ref="N14:N18" si="3">SUM(H14:M14)</f>
        <v>11</v>
      </c>
      <c r="O14" s="43">
        <v>11</v>
      </c>
      <c r="P14" s="41" t="str">
        <f t="shared" si="2"/>
        <v>X</v>
      </c>
      <c r="R14" s="2"/>
    </row>
    <row r="15" spans="1:19" ht="30" customHeight="1" x14ac:dyDescent="0.2">
      <c r="A15" s="42">
        <v>5</v>
      </c>
      <c r="B15" s="47">
        <v>41160</v>
      </c>
      <c r="C15" s="29" t="s">
        <v>50</v>
      </c>
      <c r="D15" s="29" t="s">
        <v>52</v>
      </c>
      <c r="E15" s="69"/>
      <c r="F15" s="69" t="s">
        <v>64</v>
      </c>
      <c r="G15" s="101"/>
      <c r="H15" s="106">
        <f t="shared" si="1"/>
        <v>0</v>
      </c>
      <c r="I15" s="72"/>
      <c r="J15" s="72"/>
      <c r="K15" s="34"/>
      <c r="L15" s="35"/>
      <c r="M15" s="37">
        <v>6.6</v>
      </c>
      <c r="N15" s="39">
        <f t="shared" si="3"/>
        <v>6.6</v>
      </c>
      <c r="O15" s="43">
        <v>6.6</v>
      </c>
      <c r="P15" s="41" t="str">
        <f t="shared" si="2"/>
        <v/>
      </c>
      <c r="R15" s="2"/>
    </row>
    <row r="16" spans="1:19" ht="30" customHeight="1" x14ac:dyDescent="0.2">
      <c r="A16" s="42">
        <v>6</v>
      </c>
      <c r="B16" s="47">
        <v>41173</v>
      </c>
      <c r="C16" s="29" t="s">
        <v>50</v>
      </c>
      <c r="D16" s="29" t="s">
        <v>53</v>
      </c>
      <c r="E16" s="69"/>
      <c r="F16" s="69" t="s">
        <v>62</v>
      </c>
      <c r="G16" s="101"/>
      <c r="H16" s="106">
        <f t="shared" si="1"/>
        <v>0</v>
      </c>
      <c r="I16" s="72"/>
      <c r="J16" s="72">
        <v>30</v>
      </c>
      <c r="K16" s="34"/>
      <c r="L16" s="35"/>
      <c r="M16" s="37"/>
      <c r="N16" s="39">
        <f t="shared" si="3"/>
        <v>30</v>
      </c>
      <c r="O16" s="43"/>
      <c r="P16" s="41" t="str">
        <f t="shared" si="2"/>
        <v>X</v>
      </c>
      <c r="R16" s="2"/>
    </row>
    <row r="17" spans="1:18" ht="30" customHeight="1" x14ac:dyDescent="0.2">
      <c r="A17" s="42">
        <v>7</v>
      </c>
      <c r="B17" s="47"/>
      <c r="C17" s="29"/>
      <c r="D17" s="29"/>
      <c r="E17" s="69"/>
      <c r="F17" s="69"/>
      <c r="G17" s="101"/>
      <c r="H17" s="106">
        <f t="shared" si="1"/>
        <v>0</v>
      </c>
      <c r="I17" s="72"/>
      <c r="J17" s="72"/>
      <c r="K17" s="34"/>
      <c r="L17" s="35"/>
      <c r="M17" s="37"/>
      <c r="N17" s="39">
        <f t="shared" si="3"/>
        <v>0</v>
      </c>
      <c r="O17" s="43"/>
      <c r="P17" s="41" t="str">
        <f t="shared" si="2"/>
        <v/>
      </c>
      <c r="R17" s="2"/>
    </row>
    <row r="18" spans="1:18" ht="30" customHeight="1" x14ac:dyDescent="0.2">
      <c r="A18" s="42">
        <v>8</v>
      </c>
      <c r="B18" s="47"/>
      <c r="C18" s="29"/>
      <c r="D18" s="29"/>
      <c r="E18" s="69"/>
      <c r="F18" s="69"/>
      <c r="G18" s="101"/>
      <c r="H18" s="106">
        <f t="shared" si="1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2"/>
        <v/>
      </c>
      <c r="R18" s="2"/>
    </row>
    <row r="19" spans="1:18" ht="30" customHeight="1" x14ac:dyDescent="0.2">
      <c r="A19" s="42">
        <v>9</v>
      </c>
      <c r="B19" s="47"/>
      <c r="C19" s="29"/>
      <c r="D19" s="29"/>
      <c r="E19" s="69"/>
      <c r="F19" s="69"/>
      <c r="G19" s="102"/>
      <c r="H19" s="106">
        <f t="shared" si="1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2"/>
        <v/>
      </c>
      <c r="R19" s="2"/>
    </row>
    <row r="20" spans="1:18" ht="30" customHeight="1" x14ac:dyDescent="0.2">
      <c r="A20" s="42">
        <v>10</v>
      </c>
      <c r="B20" s="47"/>
      <c r="C20" s="29"/>
      <c r="D20" s="29"/>
      <c r="E20" s="69"/>
      <c r="F20" s="69"/>
      <c r="G20" s="102"/>
      <c r="H20" s="106">
        <f t="shared" si="1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2"/>
        <v/>
      </c>
      <c r="R20" s="2"/>
    </row>
    <row r="21" spans="1:18" ht="30" customHeight="1" x14ac:dyDescent="0.2">
      <c r="A21" s="42">
        <v>11</v>
      </c>
      <c r="B21" s="47"/>
      <c r="C21" s="29"/>
      <c r="D21" s="29"/>
      <c r="E21" s="69"/>
      <c r="F21" s="69"/>
      <c r="G21" s="102"/>
      <c r="H21" s="106">
        <f t="shared" si="1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2"/>
        <v/>
      </c>
      <c r="R21" s="2"/>
    </row>
    <row r="22" spans="1:18" ht="30" customHeight="1" x14ac:dyDescent="0.2">
      <c r="A22" s="42">
        <v>12</v>
      </c>
      <c r="B22" s="47"/>
      <c r="C22" s="29"/>
      <c r="D22" s="29"/>
      <c r="E22" s="69"/>
      <c r="F22" s="69"/>
      <c r="G22" s="102"/>
      <c r="H22" s="106">
        <f t="shared" si="1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2"/>
        <v/>
      </c>
      <c r="R22" s="2"/>
    </row>
    <row r="23" spans="1:18" ht="30" customHeight="1" x14ac:dyDescent="0.2">
      <c r="A23" s="42">
        <v>13</v>
      </c>
      <c r="B23" s="47"/>
      <c r="C23" s="29"/>
      <c r="D23" s="29"/>
      <c r="E23" s="69"/>
      <c r="F23" s="69"/>
      <c r="G23" s="102"/>
      <c r="H23" s="106">
        <f t="shared" si="1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2"/>
        <v/>
      </c>
      <c r="R23" s="2"/>
    </row>
    <row r="24" spans="1:18" ht="30" customHeight="1" x14ac:dyDescent="0.2">
      <c r="A24" s="42">
        <v>14</v>
      </c>
      <c r="B24" s="47"/>
      <c r="C24" s="29"/>
      <c r="D24" s="29"/>
      <c r="E24" s="69"/>
      <c r="F24" s="69"/>
      <c r="G24" s="102"/>
      <c r="H24" s="106">
        <f t="shared" si="1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2"/>
        <v/>
      </c>
      <c r="R24" s="2"/>
    </row>
    <row r="25" spans="1:18" ht="30" customHeight="1" x14ac:dyDescent="0.2">
      <c r="A25" s="42">
        <v>15</v>
      </c>
      <c r="B25" s="47"/>
      <c r="C25" s="29"/>
      <c r="D25" s="29"/>
      <c r="E25" s="69"/>
      <c r="F25" s="69"/>
      <c r="G25" s="102"/>
      <c r="H25" s="106">
        <f t="shared" si="1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2"/>
        <v/>
      </c>
      <c r="R25" s="2"/>
    </row>
    <row r="26" spans="1:18" ht="30" customHeight="1" x14ac:dyDescent="0.2">
      <c r="A26" s="42">
        <v>16</v>
      </c>
      <c r="B26" s="47"/>
      <c r="C26" s="29"/>
      <c r="D26" s="29"/>
      <c r="E26" s="69"/>
      <c r="F26" s="69"/>
      <c r="G26" s="102"/>
      <c r="H26" s="106">
        <f t="shared" si="1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2"/>
        <v/>
      </c>
      <c r="R26" s="2"/>
    </row>
    <row r="27" spans="1:18" ht="30" customHeight="1" x14ac:dyDescent="0.2">
      <c r="A27" s="42">
        <v>17</v>
      </c>
      <c r="B27" s="47"/>
      <c r="C27" s="29"/>
      <c r="D27" s="29"/>
      <c r="E27" s="69"/>
      <c r="F27" s="69"/>
      <c r="G27" s="102"/>
      <c r="H27" s="106">
        <f t="shared" si="1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2"/>
        <v/>
      </c>
      <c r="R27" s="2"/>
    </row>
    <row r="28" spans="1:18" ht="30" customHeight="1" x14ac:dyDescent="0.2">
      <c r="A28" s="42">
        <v>18</v>
      </c>
      <c r="B28" s="47"/>
      <c r="C28" s="29"/>
      <c r="D28" s="29"/>
      <c r="E28" s="69"/>
      <c r="F28" s="69"/>
      <c r="G28" s="102"/>
      <c r="H28" s="106">
        <f t="shared" si="1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2"/>
        <v/>
      </c>
      <c r="R28" s="2"/>
    </row>
    <row r="29" spans="1:18" ht="30" customHeight="1" x14ac:dyDescent="0.2">
      <c r="A29" s="42">
        <v>19</v>
      </c>
      <c r="B29" s="47"/>
      <c r="C29" s="29"/>
      <c r="D29" s="29"/>
      <c r="E29" s="69"/>
      <c r="F29" s="69"/>
      <c r="G29" s="102"/>
      <c r="H29" s="106">
        <f t="shared" si="1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2"/>
        <v/>
      </c>
      <c r="R29" s="2"/>
    </row>
    <row r="30" spans="1:18" ht="30" customHeight="1" x14ac:dyDescent="0.2">
      <c r="A30" s="42">
        <v>20</v>
      </c>
      <c r="B30" s="47"/>
      <c r="C30" s="29"/>
      <c r="D30" s="29"/>
      <c r="E30" s="69"/>
      <c r="F30" s="69"/>
      <c r="G30" s="102"/>
      <c r="H30" s="106">
        <f t="shared" si="1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2"/>
        <v/>
      </c>
      <c r="R30" s="2"/>
    </row>
    <row r="31" spans="1:18" ht="30" customHeight="1" x14ac:dyDescent="0.2">
      <c r="A31" s="42">
        <v>21</v>
      </c>
      <c r="B31" s="47"/>
      <c r="C31" s="29"/>
      <c r="D31" s="29"/>
      <c r="E31" s="69"/>
      <c r="F31" s="69"/>
      <c r="G31" s="102"/>
      <c r="H31" s="106">
        <f t="shared" si="1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2"/>
        <v/>
      </c>
      <c r="R31" s="2"/>
    </row>
    <row r="32" spans="1:18" ht="30" customHeight="1" x14ac:dyDescent="0.2">
      <c r="A32" s="42">
        <v>22</v>
      </c>
      <c r="B32" s="47"/>
      <c r="C32" s="29"/>
      <c r="D32" s="29"/>
      <c r="E32" s="69"/>
      <c r="F32" s="69"/>
      <c r="G32" s="102"/>
      <c r="H32" s="106">
        <f t="shared" si="1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2"/>
        <v/>
      </c>
      <c r="R32" s="2"/>
    </row>
    <row r="33" spans="1:18" ht="30" customHeight="1" x14ac:dyDescent="0.2">
      <c r="A33" s="42">
        <v>23</v>
      </c>
      <c r="B33" s="47"/>
      <c r="C33" s="29"/>
      <c r="D33" s="29"/>
      <c r="E33" s="69"/>
      <c r="F33" s="69"/>
      <c r="G33" s="102"/>
      <c r="H33" s="106">
        <f t="shared" si="1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2"/>
        <v/>
      </c>
      <c r="R33" s="2"/>
    </row>
    <row r="34" spans="1:18" ht="30" customHeight="1" x14ac:dyDescent="0.2">
      <c r="A34" s="42">
        <v>24</v>
      </c>
      <c r="B34" s="28"/>
      <c r="C34" s="29"/>
      <c r="D34" s="44"/>
      <c r="E34" s="69"/>
      <c r="F34" s="69"/>
      <c r="G34" s="102"/>
      <c r="H34" s="106">
        <f t="shared" si="1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2"/>
        <v/>
      </c>
      <c r="R34" s="2"/>
    </row>
    <row r="35" spans="1:18" ht="46.5" customHeight="1" x14ac:dyDescent="0.2">
      <c r="A35" s="42">
        <v>25</v>
      </c>
      <c r="B35" s="28"/>
      <c r="C35" s="29"/>
      <c r="D35" s="44"/>
      <c r="E35" s="69"/>
      <c r="F35" s="69"/>
      <c r="G35" s="102"/>
      <c r="H35" s="106">
        <f t="shared" si="1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2"/>
        <v/>
      </c>
      <c r="R35" s="2"/>
    </row>
    <row r="36" spans="1:18" ht="30" hidden="1" customHeight="1" x14ac:dyDescent="0.2">
      <c r="A36" s="42">
        <v>26</v>
      </c>
      <c r="B36" s="28"/>
      <c r="C36" s="29"/>
      <c r="D36" s="44"/>
      <c r="E36" s="69"/>
      <c r="F36" s="69"/>
      <c r="G36" s="102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 x14ac:dyDescent="0.2">
      <c r="A37" s="42">
        <v>27</v>
      </c>
      <c r="B37" s="28"/>
      <c r="C37" s="29"/>
      <c r="D37" s="44"/>
      <c r="E37" s="69"/>
      <c r="F37" s="69"/>
      <c r="G37" s="102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 x14ac:dyDescent="0.2">
      <c r="A38" s="42">
        <v>28</v>
      </c>
      <c r="B38" s="28"/>
      <c r="C38" s="29"/>
      <c r="D38" s="44"/>
      <c r="E38" s="69"/>
      <c r="F38" s="69"/>
      <c r="G38" s="102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 x14ac:dyDescent="0.2">
      <c r="A39" s="42">
        <v>29</v>
      </c>
      <c r="B39" s="28"/>
      <c r="C39" s="29"/>
      <c r="D39" s="44"/>
      <c r="E39" s="69"/>
      <c r="F39" s="69"/>
      <c r="G39" s="102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 x14ac:dyDescent="0.2">
      <c r="A40" s="42">
        <v>30</v>
      </c>
      <c r="B40" s="28"/>
      <c r="C40" s="29"/>
      <c r="D40" s="44"/>
      <c r="E40" s="69"/>
      <c r="F40" s="69"/>
      <c r="G40" s="102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 x14ac:dyDescent="0.2">
      <c r="A41" s="42">
        <v>31</v>
      </c>
      <c r="B41" s="28"/>
      <c r="C41" s="29"/>
      <c r="D41" s="44"/>
      <c r="E41" s="69"/>
      <c r="F41" s="69"/>
      <c r="G41" s="102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 x14ac:dyDescent="0.2">
      <c r="A42" s="42">
        <v>32</v>
      </c>
      <c r="B42" s="28"/>
      <c r="C42" s="29"/>
      <c r="D42" s="44"/>
      <c r="E42" s="69"/>
      <c r="F42" s="69"/>
      <c r="G42" s="102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 x14ac:dyDescent="0.2">
      <c r="A43" s="42">
        <v>33</v>
      </c>
      <c r="B43" s="28"/>
      <c r="C43" s="29"/>
      <c r="D43" s="44"/>
      <c r="E43" s="69"/>
      <c r="F43" s="69"/>
      <c r="G43" s="102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 x14ac:dyDescent="0.2">
      <c r="A44" s="42">
        <v>34</v>
      </c>
      <c r="B44" s="28"/>
      <c r="C44" s="29"/>
      <c r="D44" s="44"/>
      <c r="E44" s="69"/>
      <c r="F44" s="69"/>
      <c r="G44" s="102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 x14ac:dyDescent="0.2">
      <c r="A45" s="42">
        <v>35</v>
      </c>
      <c r="B45" s="28"/>
      <c r="C45" s="29"/>
      <c r="D45" s="44"/>
      <c r="E45" s="69"/>
      <c r="F45" s="69"/>
      <c r="G45" s="102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 x14ac:dyDescent="0.2">
      <c r="A46" s="42">
        <v>36</v>
      </c>
      <c r="B46" s="28"/>
      <c r="C46" s="29"/>
      <c r="D46" s="44"/>
      <c r="E46" s="69"/>
      <c r="F46" s="69"/>
      <c r="G46" s="102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 x14ac:dyDescent="0.2">
      <c r="A47" s="42">
        <v>37</v>
      </c>
      <c r="B47" s="28"/>
      <c r="C47" s="29"/>
      <c r="D47" s="44"/>
      <c r="E47" s="69"/>
      <c r="F47" s="69"/>
      <c r="G47" s="102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 x14ac:dyDescent="0.2">
      <c r="A48" s="42">
        <v>38</v>
      </c>
      <c r="B48" s="28"/>
      <c r="C48" s="29"/>
      <c r="D48" s="44"/>
      <c r="E48" s="69"/>
      <c r="F48" s="69"/>
      <c r="G48" s="102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 x14ac:dyDescent="0.2">
      <c r="A49" s="42">
        <v>39</v>
      </c>
      <c r="B49" s="28"/>
      <c r="C49" s="29"/>
      <c r="D49" s="44"/>
      <c r="E49" s="69"/>
      <c r="F49" s="69"/>
      <c r="G49" s="102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 x14ac:dyDescent="0.2">
      <c r="A50" s="42">
        <v>40</v>
      </c>
      <c r="B50" s="28"/>
      <c r="C50" s="29"/>
      <c r="D50" s="44"/>
      <c r="E50" s="69"/>
      <c r="F50" s="69"/>
      <c r="G50" s="102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 x14ac:dyDescent="0.2">
      <c r="A51" s="42">
        <v>41</v>
      </c>
      <c r="B51" s="28"/>
      <c r="C51" s="29"/>
      <c r="D51" s="44"/>
      <c r="E51" s="69"/>
      <c r="F51" s="69"/>
      <c r="G51" s="102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 x14ac:dyDescent="0.2">
      <c r="A52" s="42">
        <v>42</v>
      </c>
      <c r="B52" s="28"/>
      <c r="C52" s="29"/>
      <c r="D52" s="44"/>
      <c r="E52" s="69"/>
      <c r="F52" s="69"/>
      <c r="G52" s="102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 x14ac:dyDescent="0.2">
      <c r="A53" s="42">
        <v>43</v>
      </c>
      <c r="B53" s="28"/>
      <c r="C53" s="29"/>
      <c r="D53" s="44"/>
      <c r="E53" s="69"/>
      <c r="F53" s="69"/>
      <c r="G53" s="102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 x14ac:dyDescent="0.2">
      <c r="A54" s="42">
        <v>44</v>
      </c>
      <c r="B54" s="28"/>
      <c r="C54" s="29"/>
      <c r="D54" s="44"/>
      <c r="E54" s="69"/>
      <c r="F54" s="69"/>
      <c r="G54" s="102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 x14ac:dyDescent="0.2">
      <c r="A55" s="42">
        <v>45</v>
      </c>
      <c r="B55" s="28"/>
      <c r="C55" s="29"/>
      <c r="D55" s="44"/>
      <c r="E55" s="69"/>
      <c r="F55" s="69"/>
      <c r="G55" s="102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 x14ac:dyDescent="0.2">
      <c r="A56" s="42">
        <v>46</v>
      </c>
      <c r="B56" s="28"/>
      <c r="C56" s="29"/>
      <c r="D56" s="44"/>
      <c r="E56" s="69"/>
      <c r="F56" s="69"/>
      <c r="G56" s="102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 x14ac:dyDescent="0.2">
      <c r="A57" s="42">
        <v>47</v>
      </c>
      <c r="B57" s="28"/>
      <c r="C57" s="29"/>
      <c r="D57" s="44"/>
      <c r="E57" s="69"/>
      <c r="F57" s="69"/>
      <c r="G57" s="102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 x14ac:dyDescent="0.2">
      <c r="A58" s="42">
        <v>48</v>
      </c>
      <c r="B58" s="28"/>
      <c r="C58" s="29"/>
      <c r="D58" s="44"/>
      <c r="E58" s="69"/>
      <c r="F58" s="69"/>
      <c r="G58" s="102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 x14ac:dyDescent="0.2">
      <c r="A59" s="42">
        <v>49</v>
      </c>
      <c r="B59" s="28"/>
      <c r="C59" s="29"/>
      <c r="D59" s="44"/>
      <c r="E59" s="69"/>
      <c r="F59" s="69"/>
      <c r="G59" s="102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 x14ac:dyDescent="0.2">
      <c r="A60" s="42">
        <v>50</v>
      </c>
      <c r="B60" s="28"/>
      <c r="C60" s="29"/>
      <c r="D60" s="44"/>
      <c r="E60" s="69"/>
      <c r="F60" s="69"/>
      <c r="G60" s="102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 x14ac:dyDescent="0.2">
      <c r="A61" s="42">
        <v>51</v>
      </c>
      <c r="B61" s="28"/>
      <c r="C61" s="29"/>
      <c r="D61" s="44"/>
      <c r="E61" s="69"/>
      <c r="F61" s="69"/>
      <c r="G61" s="102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 x14ac:dyDescent="0.2">
      <c r="A62" s="42">
        <v>52</v>
      </c>
      <c r="B62" s="28"/>
      <c r="C62" s="29"/>
      <c r="D62" s="44"/>
      <c r="E62" s="69"/>
      <c r="F62" s="69"/>
      <c r="G62" s="102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 x14ac:dyDescent="0.2">
      <c r="A63" s="42">
        <v>53</v>
      </c>
      <c r="B63" s="28"/>
      <c r="C63" s="29"/>
      <c r="D63" s="44"/>
      <c r="E63" s="69"/>
      <c r="F63" s="69"/>
      <c r="G63" s="102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 x14ac:dyDescent="0.2">
      <c r="A64" s="42">
        <v>54</v>
      </c>
      <c r="B64" s="28"/>
      <c r="C64" s="29"/>
      <c r="D64" s="44"/>
      <c r="E64" s="69"/>
      <c r="F64" s="69"/>
      <c r="G64" s="102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 x14ac:dyDescent="0.2">
      <c r="A65" s="42">
        <v>55</v>
      </c>
      <c r="B65" s="28"/>
      <c r="C65" s="29"/>
      <c r="D65" s="44"/>
      <c r="E65" s="69"/>
      <c r="F65" s="69"/>
      <c r="G65" s="102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 x14ac:dyDescent="0.2">
      <c r="A66" s="42">
        <v>56</v>
      </c>
      <c r="B66" s="28"/>
      <c r="C66" s="29"/>
      <c r="D66" s="44"/>
      <c r="E66" s="69"/>
      <c r="F66" s="69"/>
      <c r="G66" s="102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 x14ac:dyDescent="0.2">
      <c r="A67" s="42">
        <v>57</v>
      </c>
      <c r="B67" s="28"/>
      <c r="C67" s="29"/>
      <c r="D67" s="44"/>
      <c r="E67" s="69"/>
      <c r="F67" s="69"/>
      <c r="G67" s="102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 x14ac:dyDescent="0.2">
      <c r="A68" s="42">
        <v>58</v>
      </c>
      <c r="B68" s="28"/>
      <c r="C68" s="29"/>
      <c r="D68" s="44"/>
      <c r="E68" s="69"/>
      <c r="F68" s="69"/>
      <c r="G68" s="102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 x14ac:dyDescent="0.2">
      <c r="A69" s="42">
        <v>59</v>
      </c>
      <c r="B69" s="28"/>
      <c r="C69" s="29"/>
      <c r="D69" s="44"/>
      <c r="E69" s="69"/>
      <c r="F69" s="69"/>
      <c r="G69" s="102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 x14ac:dyDescent="0.2">
      <c r="A70" s="42">
        <v>60</v>
      </c>
      <c r="B70" s="28"/>
      <c r="C70" s="29"/>
      <c r="D70" s="44"/>
      <c r="E70" s="69"/>
      <c r="F70" s="69"/>
      <c r="G70" s="102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 x14ac:dyDescent="0.2">
      <c r="A71" s="42">
        <v>61</v>
      </c>
      <c r="B71" s="28"/>
      <c r="C71" s="29"/>
      <c r="D71" s="44"/>
      <c r="E71" s="69"/>
      <c r="F71" s="69"/>
      <c r="G71" s="102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 x14ac:dyDescent="0.2">
      <c r="A72" s="42">
        <v>62</v>
      </c>
      <c r="B72" s="28"/>
      <c r="C72" s="29"/>
      <c r="D72" s="44"/>
      <c r="E72" s="69"/>
      <c r="F72" s="69"/>
      <c r="G72" s="102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 x14ac:dyDescent="0.2">
      <c r="A73" s="42">
        <v>63</v>
      </c>
      <c r="B73" s="28"/>
      <c r="C73" s="29"/>
      <c r="D73" s="44"/>
      <c r="E73" s="69"/>
      <c r="F73" s="69"/>
      <c r="G73" s="102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 x14ac:dyDescent="0.2">
      <c r="A74" s="42">
        <v>64</v>
      </c>
      <c r="B74" s="28"/>
      <c r="C74" s="29"/>
      <c r="D74" s="44"/>
      <c r="E74" s="69"/>
      <c r="F74" s="69"/>
      <c r="G74" s="102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 x14ac:dyDescent="0.2">
      <c r="A75" s="42">
        <v>65</v>
      </c>
      <c r="B75" s="28"/>
      <c r="C75" s="29"/>
      <c r="D75" s="44"/>
      <c r="E75" s="69"/>
      <c r="F75" s="69"/>
      <c r="G75" s="102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 x14ac:dyDescent="0.2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 x14ac:dyDescent="0.2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 x14ac:dyDescent="0.2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 x14ac:dyDescent="0.2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 x14ac:dyDescent="0.2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 x14ac:dyDescent="0.2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 x14ac:dyDescent="0.2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 x14ac:dyDescent="0.2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 x14ac:dyDescent="0.2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 x14ac:dyDescent="0.2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 x14ac:dyDescent="0.2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 x14ac:dyDescent="0.2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 x14ac:dyDescent="0.2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 x14ac:dyDescent="0.2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 x14ac:dyDescent="0.2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 x14ac:dyDescent="0.2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 x14ac:dyDescent="0.2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 x14ac:dyDescent="0.2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 x14ac:dyDescent="0.2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 x14ac:dyDescent="0.2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 x14ac:dyDescent="0.2">
      <c r="A96" s="42">
        <v>38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 x14ac:dyDescent="0.2">
      <c r="A97" s="42">
        <v>39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 x14ac:dyDescent="0.2">
      <c r="A98" s="42">
        <v>40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 x14ac:dyDescent="0.2">
      <c r="A99" s="42">
        <v>41</v>
      </c>
      <c r="B99" s="47"/>
      <c r="C99" s="44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 x14ac:dyDescent="0.2">
      <c r="A100" s="42">
        <v>42</v>
      </c>
      <c r="B100" s="47"/>
      <c r="C100" s="44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 x14ac:dyDescent="0.2">
      <c r="A101" s="42">
        <v>43</v>
      </c>
      <c r="B101" s="47"/>
      <c r="C101" s="44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 x14ac:dyDescent="0.2">
      <c r="A102" s="42">
        <v>44</v>
      </c>
      <c r="B102" s="47"/>
      <c r="C102" s="44"/>
      <c r="D102" s="49"/>
      <c r="E102" s="45"/>
      <c r="F102" s="46"/>
      <c r="G102" s="105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 x14ac:dyDescent="0.2">
      <c r="A103" s="42">
        <v>45</v>
      </c>
      <c r="B103" s="47"/>
      <c r="C103" s="44"/>
      <c r="D103" s="49"/>
      <c r="E103" s="45"/>
      <c r="F103" s="46"/>
      <c r="G103" s="105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 x14ac:dyDescent="0.2">
      <c r="A104" s="42">
        <v>46</v>
      </c>
      <c r="B104" s="47"/>
      <c r="C104" s="44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 x14ac:dyDescent="0.2">
      <c r="A105" s="42">
        <v>47</v>
      </c>
      <c r="B105" s="47"/>
      <c r="C105" s="44"/>
      <c r="D105" s="49"/>
      <c r="E105" s="45"/>
      <c r="F105" s="46"/>
      <c r="G105" s="105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 x14ac:dyDescent="0.2">
      <c r="A106" s="42">
        <v>48</v>
      </c>
      <c r="B106" s="47"/>
      <c r="C106" s="44"/>
      <c r="D106" s="49"/>
      <c r="E106" s="45"/>
      <c r="F106" s="46"/>
      <c r="G106" s="105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 x14ac:dyDescent="0.2">
      <c r="A107" s="42">
        <v>49</v>
      </c>
      <c r="B107" s="47"/>
      <c r="C107" s="44"/>
      <c r="D107" s="49"/>
      <c r="E107" s="45"/>
      <c r="F107" s="46"/>
      <c r="G107" s="105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 x14ac:dyDescent="0.2">
      <c r="A108" s="42">
        <v>50</v>
      </c>
      <c r="B108" s="47"/>
      <c r="C108" s="44"/>
      <c r="D108" s="49"/>
      <c r="E108" s="45"/>
      <c r="F108" s="46"/>
      <c r="G108" s="105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 x14ac:dyDescent="0.2">
      <c r="A109" s="42">
        <v>51</v>
      </c>
      <c r="B109" s="47"/>
      <c r="C109" s="44"/>
      <c r="D109" s="49"/>
      <c r="E109" s="45"/>
      <c r="F109" s="46"/>
      <c r="G109" s="105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 x14ac:dyDescent="0.2">
      <c r="A110" s="42">
        <v>52</v>
      </c>
      <c r="B110" s="47"/>
      <c r="C110" s="44"/>
      <c r="D110" s="49"/>
      <c r="E110" s="45"/>
      <c r="F110" s="46"/>
      <c r="G110" s="105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 x14ac:dyDescent="0.2">
      <c r="A111" s="42">
        <v>53</v>
      </c>
      <c r="B111" s="47"/>
      <c r="C111" s="44"/>
      <c r="D111" s="49"/>
      <c r="E111" s="45"/>
      <c r="F111" s="46"/>
      <c r="G111" s="105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 x14ac:dyDescent="0.2">
      <c r="A112" s="42">
        <v>54</v>
      </c>
      <c r="B112" s="47"/>
      <c r="C112" s="44"/>
      <c r="D112" s="49"/>
      <c r="E112" s="45"/>
      <c r="F112" s="46"/>
      <c r="G112" s="105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 x14ac:dyDescent="0.2">
      <c r="A113" s="42">
        <v>55</v>
      </c>
      <c r="B113" s="47"/>
      <c r="C113" s="44"/>
      <c r="D113" s="49"/>
      <c r="E113" s="45"/>
      <c r="F113" s="46"/>
      <c r="G113" s="105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 x14ac:dyDescent="0.2">
      <c r="A114" s="42">
        <v>56</v>
      </c>
      <c r="B114" s="47"/>
      <c r="C114" s="44"/>
      <c r="D114" s="49"/>
      <c r="E114" s="45"/>
      <c r="F114" s="46"/>
      <c r="G114" s="105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 x14ac:dyDescent="0.2">
      <c r="A115" s="42">
        <v>57</v>
      </c>
      <c r="B115" s="47"/>
      <c r="C115" s="44"/>
      <c r="D115" s="49"/>
      <c r="E115" s="45"/>
      <c r="F115" s="46"/>
      <c r="G115" s="105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 x14ac:dyDescent="0.2">
      <c r="A116" s="42">
        <v>58</v>
      </c>
      <c r="B116" s="47"/>
      <c r="C116" s="44"/>
      <c r="D116" s="49"/>
      <c r="E116" s="45"/>
      <c r="F116" s="46"/>
      <c r="G116" s="105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 x14ac:dyDescent="0.2">
      <c r="A117" s="42">
        <v>59</v>
      </c>
      <c r="B117" s="47"/>
      <c r="C117" s="44"/>
      <c r="D117" s="49"/>
      <c r="E117" s="45"/>
      <c r="F117" s="46"/>
      <c r="G117" s="105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 x14ac:dyDescent="0.2">
      <c r="A118" s="42">
        <v>60</v>
      </c>
      <c r="B118" s="47"/>
      <c r="C118" s="44"/>
      <c r="D118" s="49"/>
      <c r="E118" s="45"/>
      <c r="F118" s="46"/>
      <c r="G118" s="105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 x14ac:dyDescent="0.2">
      <c r="A119" s="42">
        <v>61</v>
      </c>
      <c r="B119" s="47"/>
      <c r="C119" s="44"/>
      <c r="D119" s="49"/>
      <c r="E119" s="45"/>
      <c r="F119" s="46"/>
      <c r="G119" s="105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 x14ac:dyDescent="0.2">
      <c r="A120" s="42">
        <v>62</v>
      </c>
      <c r="B120" s="47"/>
      <c r="C120" s="44"/>
      <c r="D120" s="49"/>
      <c r="E120" s="45"/>
      <c r="F120" s="46"/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 x14ac:dyDescent="0.2">
      <c r="A121" s="42">
        <v>63</v>
      </c>
      <c r="B121" s="47"/>
      <c r="C121" s="44"/>
      <c r="D121" s="49"/>
      <c r="E121" s="45"/>
      <c r="F121" s="46"/>
      <c r="G121" s="105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 x14ac:dyDescent="0.2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 x14ac:dyDescent="0.2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 x14ac:dyDescent="0.2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 x14ac:dyDescent="0.2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 x14ac:dyDescent="0.2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 x14ac:dyDescent="0.2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 x14ac:dyDescent="0.2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 x14ac:dyDescent="0.2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 x14ac:dyDescent="0.2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 x14ac:dyDescent="0.2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 x14ac:dyDescent="0.2">
      <c r="A133" s="60"/>
      <c r="B133" s="78" t="s">
        <v>42</v>
      </c>
      <c r="C133" s="78"/>
      <c r="D133" s="78"/>
      <c r="E133" s="61"/>
      <c r="F133" s="61"/>
      <c r="G133" s="78" t="s">
        <v>44</v>
      </c>
      <c r="H133" s="78"/>
      <c r="I133" s="78"/>
      <c r="J133" s="107"/>
      <c r="K133" s="107"/>
      <c r="L133" s="78" t="s">
        <v>43</v>
      </c>
      <c r="M133" s="78"/>
      <c r="N133" s="78"/>
      <c r="O133" s="61"/>
      <c r="P133" s="107"/>
      <c r="Q133" s="3"/>
    </row>
    <row r="134" spans="1:18" x14ac:dyDescent="0.2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 x14ac:dyDescent="0.2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D84:E129 F34:F77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B79:B129 B11:B33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Estero'!Print_Area</vt:lpstr>
      <vt:lpstr>'Nota Spese Italia'!Print_Area</vt:lpstr>
      <vt:lpstr>'Nota Spese Estero'!Print_Titles</vt:lpstr>
      <vt:lpstr>'Nota Spese Italia'!Print_Titles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Alberto</cp:lastModifiedBy>
  <cp:revision>1</cp:revision>
  <cp:lastPrinted>2011-05-26T08:38:16Z</cp:lastPrinted>
  <dcterms:created xsi:type="dcterms:W3CDTF">2007-03-06T14:42:56Z</dcterms:created>
  <dcterms:modified xsi:type="dcterms:W3CDTF">2012-09-24T14:46:32Z</dcterms:modified>
</cp:coreProperties>
</file>