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" sheetId="1" r:id="rId1"/>
    <sheet name="Nota Spese THB" sheetId="4" r:id="rId2"/>
  </sheets>
  <definedNames>
    <definedName name="_xlnm.Print_Area" localSheetId="0">'Nota Spese EUR'!$A$1:$S$135</definedName>
    <definedName name="_xlnm.Print_Area" localSheetId="1">'Nota Spese THB'!$A$1:$R$44</definedName>
    <definedName name="_xlnm.Print_Titles" localSheetId="0">'Nota Spese EUR'!$7:$10</definedName>
    <definedName name="_xlnm.Print_Titles" localSheetId="1">'Nota Spese THB'!$1:$10</definedName>
  </definedNames>
  <calcPr calcId="125725"/>
</workbook>
</file>

<file path=xl/calcChain.xml><?xml version="1.0" encoding="utf-8"?>
<calcChain xmlns="http://schemas.openxmlformats.org/spreadsheetml/2006/main">
  <c r="R3" i="4"/>
  <c r="R5" s="1"/>
  <c r="R1"/>
  <c r="P39" l="1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N33"/>
  <c r="H33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N12"/>
  <c r="H11"/>
  <c r="N11" s="1"/>
  <c r="O7"/>
  <c r="P3" s="1"/>
  <c r="M7"/>
  <c r="L7"/>
  <c r="K7"/>
  <c r="J7"/>
  <c r="I7"/>
  <c r="G7"/>
  <c r="N7" l="1"/>
  <c r="H7"/>
  <c r="P1" s="1"/>
  <c r="P5" l="1"/>
  <c r="M1"/>
  <c r="P7"/>
  <c r="H12" i="1" l="1"/>
  <c r="H13"/>
  <c r="H11" l="1"/>
  <c r="H123"/>
  <c r="P129"/>
  <c r="H129"/>
  <c r="N129" s="1"/>
  <c r="N11"/>
  <c r="H128"/>
  <c r="N128" s="1"/>
  <c r="H127"/>
  <c r="H126"/>
  <c r="H125"/>
  <c r="N125" s="1"/>
  <c r="H124"/>
  <c r="N124" s="1"/>
  <c r="H122"/>
  <c r="N122" s="1"/>
  <c r="H121"/>
  <c r="H120"/>
  <c r="N120" s="1"/>
  <c r="H119"/>
  <c r="H118"/>
  <c r="N118" s="1"/>
  <c r="H117"/>
  <c r="H116"/>
  <c r="N116" s="1"/>
  <c r="H115"/>
  <c r="H114"/>
  <c r="N114" s="1"/>
  <c r="H113"/>
  <c r="H112"/>
  <c r="N112" s="1"/>
  <c r="H111"/>
  <c r="H110"/>
  <c r="N110" s="1"/>
  <c r="H109"/>
  <c r="H108"/>
  <c r="N108" s="1"/>
  <c r="H107"/>
  <c r="H106"/>
  <c r="N106" s="1"/>
  <c r="H105"/>
  <c r="H104"/>
  <c r="N104" s="1"/>
  <c r="H103"/>
  <c r="H102"/>
  <c r="N102" s="1"/>
  <c r="H101"/>
  <c r="H100"/>
  <c r="N100" s="1"/>
  <c r="H99"/>
  <c r="H98"/>
  <c r="N98" s="1"/>
  <c r="H97"/>
  <c r="H96"/>
  <c r="N96" s="1"/>
  <c r="H95"/>
  <c r="H94"/>
  <c r="N94" s="1"/>
  <c r="H93"/>
  <c r="H92"/>
  <c r="N92" s="1"/>
  <c r="H91"/>
  <c r="H90"/>
  <c r="N90" s="1"/>
  <c r="H89"/>
  <c r="H88"/>
  <c r="N88" s="1"/>
  <c r="H87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N13"/>
  <c r="O7"/>
  <c r="P3" s="1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N18"/>
  <c r="N17"/>
  <c r="N14"/>
  <c r="P18"/>
  <c r="P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<sst xmlns="http://schemas.openxmlformats.org/spreadsheetml/2006/main" count="118" uniqueCount="61">
  <si>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</si>
  <si>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</si>
  <si>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</si>
  <si>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</si>
  <si>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</si>
  <si>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</si>
  <si>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</si>
  <si>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</si>
  <si>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</si>
  <si>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</si>
  <si>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</si>
  <si>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</si>
  <si>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</si>
  <si>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</si>
  <si>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</si>
  <si>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</si>
  <si>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</si>
  <si>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</si>
  <si>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</si>
  <si>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</si>
  <si>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</si>
  <si>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</si>
  <si>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</si>
  <si>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</si>
  <si>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</si>
  <si>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</si>
  <si>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</si>
  <si>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</si>
  <si>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</si>
  <si>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</si>
  <si>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</si>
  <si>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</si>
  <si>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</si>
  <si>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</si>
  <si>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</si>
  <si>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</si>
  <si>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</si>
  <si>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</si>
  <si>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</si>
  <si>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</si>
  <si>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</si>
  <si>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</si>
  <si>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Milano</t>
  </si>
  <si>
    <t>Taxi</t>
  </si>
  <si>
    <t>Malpensa Express</t>
  </si>
  <si>
    <t>SPESE ESTERO</t>
  </si>
  <si>
    <t>Paese</t>
  </si>
  <si>
    <t>Valuta</t>
  </si>
  <si>
    <t>SPESE VITTO / ALLOGGIO</t>
  </si>
  <si>
    <t>Controvalore € Carta Credito</t>
  </si>
  <si>
    <t>Prelievo Contanti</t>
  </si>
  <si>
    <t>Hotel</t>
  </si>
  <si>
    <t>08_01</t>
  </si>
  <si>
    <t>Demo Thailandia</t>
  </si>
  <si>
    <t>THB</t>
  </si>
  <si>
    <t>Thailandia</t>
  </si>
  <si>
    <t>HTC Explorer per test</t>
  </si>
  <si>
    <t>(importi in Valuta THB)</t>
  </si>
  <si>
    <t>Metropolitana</t>
  </si>
  <si>
    <t>Demo Azerbaijan</t>
  </si>
  <si>
    <t>Fototessere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</si>
</sst>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173" fontId="1" fillId="0" borderId="0" xfId="0" applyNumberFormat="1" applyFont="1" applyAlignment="1" applyProtection="1">
      <alignment vertical="center"/>
    </xf>
    <xf numFmtId="173" fontId="1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40</v>
      </c>
      <c r="F1" s="110"/>
      <c r="G1" s="47" t="s">
        <v>36</v>
      </c>
      <c r="H1" s="46" t="s">
        <v>52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31.5</v>
      </c>
      <c r="Q1" s="3" t="s">
        <v>27</v>
      </c>
    </row>
    <row r="2" spans="1:19" s="8" customFormat="1" ht="35.25" customHeight="1">
      <c r="A2" s="4"/>
      <c r="B2" s="109" t="s">
        <v>2</v>
      </c>
      <c r="C2" s="109"/>
      <c r="D2" s="109"/>
      <c r="E2" s="110" t="s">
        <v>41</v>
      </c>
      <c r="F2" s="11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9" t="s">
        <v>25</v>
      </c>
      <c r="C3" s="109"/>
      <c r="D3" s="109"/>
      <c r="E3" s="110" t="s">
        <v>26</v>
      </c>
      <c r="F3" s="110"/>
      <c r="N3" s="10" t="s">
        <v>4</v>
      </c>
      <c r="O3" s="11"/>
      <c r="P3" s="12">
        <f>+O7</f>
        <v>19.5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3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12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15" t="s">
        <v>11</v>
      </c>
      <c r="F7" s="116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23</v>
      </c>
      <c r="K7" s="58">
        <f t="shared" ref="K7:O7" si="0">SUM(K11:K129)</f>
        <v>8.5</v>
      </c>
      <c r="L7" s="58">
        <f t="shared" si="0"/>
        <v>0</v>
      </c>
      <c r="M7" s="58">
        <f t="shared" si="0"/>
        <v>0</v>
      </c>
      <c r="N7" s="58">
        <f t="shared" si="0"/>
        <v>31.5</v>
      </c>
      <c r="O7" s="59">
        <f t="shared" si="0"/>
        <v>19.5</v>
      </c>
      <c r="P7" s="13">
        <f>+N7-SUM(I7:M7)</f>
        <v>0</v>
      </c>
    </row>
    <row r="8" spans="1:19" ht="36" customHeight="1" thickTop="1" thickBot="1">
      <c r="A8" s="125"/>
      <c r="B8" s="56"/>
      <c r="C8" s="127" t="s">
        <v>13</v>
      </c>
      <c r="D8" s="129" t="s">
        <v>24</v>
      </c>
      <c r="E8" s="128" t="s">
        <v>14</v>
      </c>
      <c r="F8" s="130" t="s">
        <v>30</v>
      </c>
      <c r="G8" s="131" t="s">
        <v>15</v>
      </c>
      <c r="H8" s="132" t="s">
        <v>16</v>
      </c>
      <c r="I8" s="111" t="s">
        <v>33</v>
      </c>
      <c r="J8" s="111" t="s">
        <v>35</v>
      </c>
      <c r="K8" s="111" t="s">
        <v>34</v>
      </c>
      <c r="L8" s="113" t="s">
        <v>31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56" t="s">
        <v>12</v>
      </c>
      <c r="C9" s="128"/>
      <c r="D9" s="128"/>
      <c r="E9" s="128"/>
      <c r="F9" s="130"/>
      <c r="G9" s="131"/>
      <c r="H9" s="133"/>
      <c r="I9" s="112" t="s">
        <v>33</v>
      </c>
      <c r="J9" s="112"/>
      <c r="K9" s="112" t="s">
        <v>32</v>
      </c>
      <c r="L9" s="117" t="s">
        <v>22</v>
      </c>
      <c r="M9" s="120" t="s">
        <v>23</v>
      </c>
      <c r="N9" s="124"/>
      <c r="O9" s="136"/>
      <c r="P9" s="122"/>
      <c r="R9" s="2"/>
    </row>
    <row r="10" spans="1:19" ht="37.5" customHeight="1" thickTop="1" thickBot="1">
      <c r="A10" s="126"/>
      <c r="B10" s="51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 thickBot="1">
      <c r="A11" s="27">
        <v>1</v>
      </c>
      <c r="B11" s="43">
        <v>41124</v>
      </c>
      <c r="C11" s="29" t="s">
        <v>53</v>
      </c>
      <c r="D11" s="29" t="s">
        <v>43</v>
      </c>
      <c r="E11" s="60"/>
      <c r="F11" s="60" t="s">
        <v>42</v>
      </c>
      <c r="G11" s="76"/>
      <c r="H11" s="82">
        <f>IF($E$3="si",($H$5/$H$6*G11),IF($E$3="no",G11*$H$4,0))</f>
        <v>0</v>
      </c>
      <c r="I11" s="63"/>
      <c r="J11" s="63">
        <v>12</v>
      </c>
      <c r="K11" s="30"/>
      <c r="L11" s="31"/>
      <c r="M11" s="33"/>
      <c r="N11" s="35">
        <f>SUM(H11:M11)</f>
        <v>12</v>
      </c>
      <c r="O11" s="36"/>
      <c r="P11" s="37" t="str">
        <f>IF($F11="Milano","X","")</f>
        <v>X</v>
      </c>
      <c r="R11" s="2"/>
    </row>
    <row r="12" spans="1:19" ht="30" customHeight="1" thickTop="1">
      <c r="A12" s="38">
        <v>2</v>
      </c>
      <c r="B12" s="43">
        <v>41124</v>
      </c>
      <c r="C12" s="29" t="s">
        <v>53</v>
      </c>
      <c r="D12" s="29" t="s">
        <v>44</v>
      </c>
      <c r="E12" s="60"/>
      <c r="F12" s="60" t="s">
        <v>42</v>
      </c>
      <c r="G12" s="76"/>
      <c r="H12" s="82">
        <f>IF($E$3="si",($H$5/$H$6*G12),IF($E$3="no",G12*$H$4,0))</f>
        <v>0</v>
      </c>
      <c r="I12" s="63"/>
      <c r="J12" s="63">
        <v>11</v>
      </c>
      <c r="K12" s="30"/>
      <c r="L12" s="31"/>
      <c r="M12" s="33"/>
      <c r="N12" s="35">
        <f>SUM(H12:M12)</f>
        <v>11</v>
      </c>
      <c r="O12" s="39">
        <v>11</v>
      </c>
      <c r="P12" s="37" t="str">
        <f>IF($F12="Milano","X","")</f>
        <v>X</v>
      </c>
      <c r="R12" s="2"/>
    </row>
    <row r="13" spans="1:19" ht="30" customHeight="1">
      <c r="A13" s="38">
        <v>3</v>
      </c>
      <c r="B13" s="43">
        <v>41152</v>
      </c>
      <c r="C13" s="29" t="s">
        <v>59</v>
      </c>
      <c r="D13" s="29" t="s">
        <v>60</v>
      </c>
      <c r="E13" s="60"/>
      <c r="F13" s="60" t="s">
        <v>42</v>
      </c>
      <c r="G13" s="77"/>
      <c r="H13" s="82">
        <f>IF($E$3="si",($H$5/$H$6*G13),IF($E$3="no",G13*$H$4,0))</f>
        <v>0</v>
      </c>
      <c r="I13" s="63"/>
      <c r="J13" s="63"/>
      <c r="K13" s="30">
        <v>8.5</v>
      </c>
      <c r="L13" s="31"/>
      <c r="M13" s="33"/>
      <c r="N13" s="35">
        <f>SUM(H13:M13)</f>
        <v>8.5</v>
      </c>
      <c r="O13" s="39">
        <v>8.5</v>
      </c>
      <c r="P13" s="37" t="str">
        <f>IF($F13="Milano","X","")</f>
        <v>X</v>
      </c>
      <c r="R13" s="2"/>
    </row>
    <row r="14" spans="1:19" ht="30" customHeight="1">
      <c r="A14" s="38">
        <v>4</v>
      </c>
      <c r="B14" s="28"/>
      <c r="C14" s="29"/>
      <c r="D14" s="29"/>
      <c r="E14" s="60"/>
      <c r="F14" s="60"/>
      <c r="G14" s="77"/>
      <c r="H14" s="82">
        <f t="shared" ref="H14:H75" si="1">IF($E$3="si",($H$5/$H$6*G14),IF($E$3="no",G14*$H$4,0))</f>
        <v>0</v>
      </c>
      <c r="I14" s="63"/>
      <c r="J14" s="63"/>
      <c r="K14" s="30"/>
      <c r="L14" s="31"/>
      <c r="M14" s="33"/>
      <c r="N14" s="35">
        <f t="shared" ref="N14:N18" si="2">SUM(H14:M14)</f>
        <v>0</v>
      </c>
      <c r="O14" s="39"/>
      <c r="P14" s="37" t="str">
        <f t="shared" ref="P14:P83" si="3">IF($F14="Milano","X","")</f>
        <v/>
      </c>
      <c r="R14" s="2"/>
    </row>
    <row r="15" spans="1:19" ht="30" customHeight="1">
      <c r="A15" s="38">
        <v>5</v>
      </c>
      <c r="B15" s="28"/>
      <c r="C15" s="29"/>
      <c r="D15" s="29"/>
      <c r="E15" s="60"/>
      <c r="F15" s="60"/>
      <c r="G15" s="77"/>
      <c r="H15" s="82">
        <f t="shared" si="1"/>
        <v>0</v>
      </c>
      <c r="I15" s="63"/>
      <c r="J15" s="63"/>
      <c r="K15" s="30"/>
      <c r="L15" s="31"/>
      <c r="M15" s="33"/>
      <c r="N15" s="35">
        <f t="shared" si="2"/>
        <v>0</v>
      </c>
      <c r="O15" s="39"/>
      <c r="P15" s="37" t="str">
        <f t="shared" si="3"/>
        <v/>
      </c>
      <c r="R15" s="2"/>
    </row>
    <row r="16" spans="1:19" ht="30" customHeight="1">
      <c r="A16" s="38">
        <v>6</v>
      </c>
      <c r="B16" s="28"/>
      <c r="C16" s="29"/>
      <c r="D16" s="29"/>
      <c r="E16" s="60"/>
      <c r="F16" s="60"/>
      <c r="G16" s="77"/>
      <c r="H16" s="82">
        <f t="shared" si="1"/>
        <v>0</v>
      </c>
      <c r="I16" s="63"/>
      <c r="J16" s="63"/>
      <c r="K16" s="30"/>
      <c r="L16" s="31"/>
      <c r="M16" s="33"/>
      <c r="N16" s="35">
        <f t="shared" si="2"/>
        <v>0</v>
      </c>
      <c r="O16" s="39"/>
      <c r="P16" s="37" t="str">
        <f t="shared" si="3"/>
        <v/>
      </c>
      <c r="R16" s="2"/>
    </row>
    <row r="17" spans="1:18" ht="30" customHeight="1">
      <c r="A17" s="38">
        <v>7</v>
      </c>
      <c r="B17" s="28"/>
      <c r="C17" s="29"/>
      <c r="D17" s="29"/>
      <c r="E17" s="60"/>
      <c r="F17" s="60"/>
      <c r="G17" s="77"/>
      <c r="H17" s="82">
        <f t="shared" si="1"/>
        <v>0</v>
      </c>
      <c r="I17" s="63"/>
      <c r="J17" s="63"/>
      <c r="K17" s="30"/>
      <c r="L17" s="31"/>
      <c r="M17" s="33"/>
      <c r="N17" s="35">
        <f t="shared" si="2"/>
        <v>0</v>
      </c>
      <c r="O17" s="39"/>
      <c r="P17" s="37" t="str">
        <f t="shared" si="3"/>
        <v/>
      </c>
      <c r="R17" s="2"/>
    </row>
    <row r="18" spans="1:18" ht="30" customHeight="1">
      <c r="A18" s="38">
        <v>8</v>
      </c>
      <c r="B18" s="28"/>
      <c r="C18" s="29"/>
      <c r="D18" s="29"/>
      <c r="E18" s="60"/>
      <c r="F18" s="60"/>
      <c r="G18" s="77"/>
      <c r="H18" s="82">
        <f t="shared" si="1"/>
        <v>0</v>
      </c>
      <c r="I18" s="63"/>
      <c r="J18" s="63"/>
      <c r="K18" s="30"/>
      <c r="L18" s="31"/>
      <c r="M18" s="31"/>
      <c r="N18" s="35">
        <f t="shared" si="2"/>
        <v>0</v>
      </c>
      <c r="O18" s="39"/>
      <c r="P18" s="37" t="str">
        <f t="shared" si="3"/>
        <v/>
      </c>
      <c r="R18" s="2"/>
    </row>
    <row r="19" spans="1:18" ht="30" customHeight="1">
      <c r="A19" s="38">
        <v>9</v>
      </c>
      <c r="B19" s="28"/>
      <c r="C19" s="29"/>
      <c r="D19" s="40"/>
      <c r="E19" s="60"/>
      <c r="F19" s="60"/>
      <c r="G19" s="78"/>
      <c r="H19" s="82">
        <f t="shared" si="1"/>
        <v>0</v>
      </c>
      <c r="I19" s="63"/>
      <c r="J19" s="63"/>
      <c r="K19" s="30"/>
      <c r="L19" s="31"/>
      <c r="M19" s="31"/>
      <c r="N19" s="35">
        <f t="shared" ref="N19:N83" si="4">SUM(H19:M19)</f>
        <v>0</v>
      </c>
      <c r="O19" s="39"/>
      <c r="P19" s="37" t="str">
        <f t="shared" si="3"/>
        <v/>
      </c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8"/>
      <c r="H20" s="82">
        <f t="shared" si="1"/>
        <v>0</v>
      </c>
      <c r="I20" s="63"/>
      <c r="J20" s="63"/>
      <c r="K20" s="30"/>
      <c r="L20" s="31"/>
      <c r="M20" s="31"/>
      <c r="N20" s="35">
        <f t="shared" si="4"/>
        <v>0</v>
      </c>
      <c r="O20" s="39"/>
      <c r="P20" s="37" t="str">
        <f t="shared" si="3"/>
        <v/>
      </c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1"/>
        <v>0</v>
      </c>
      <c r="I21" s="63"/>
      <c r="J21" s="63"/>
      <c r="K21" s="30"/>
      <c r="L21" s="31"/>
      <c r="M21" s="31"/>
      <c r="N21" s="35">
        <f t="shared" si="4"/>
        <v>0</v>
      </c>
      <c r="O21" s="39"/>
      <c r="P21" s="37" t="str">
        <f t="shared" si="3"/>
        <v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1"/>
        <v>0</v>
      </c>
      <c r="I22" s="63"/>
      <c r="J22" s="63"/>
      <c r="K22" s="30"/>
      <c r="L22" s="31"/>
      <c r="M22" s="31"/>
      <c r="N22" s="35">
        <f t="shared" si="4"/>
        <v>0</v>
      </c>
      <c r="O22" s="39"/>
      <c r="P22" s="37" t="str">
        <f t="shared" si="3"/>
        <v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1"/>
        <v>0</v>
      </c>
      <c r="I23" s="63"/>
      <c r="J23" s="63"/>
      <c r="K23" s="30"/>
      <c r="L23" s="31"/>
      <c r="M23" s="31"/>
      <c r="N23" s="35">
        <f t="shared" si="4"/>
        <v>0</v>
      </c>
      <c r="O23" s="39"/>
      <c r="P23" s="37" t="str">
        <f t="shared" si="3"/>
        <v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4"/>
        <v>0</v>
      </c>
      <c r="O24" s="39"/>
      <c r="P24" s="37" t="str">
        <f t="shared" si="3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 t="str">
        <f t="shared" si="3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 t="str">
        <f t="shared" si="3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 t="str">
        <f t="shared" si="3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 t="str">
        <f t="shared" si="3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 t="str">
        <f t="shared" si="3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28" si="5">IF($E$3="si",($H$5/$H$6*G76),IF($E$3="no",G76*$H$4,0))</f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5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5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5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5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5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5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5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 t="str">
        <f t="shared" si="3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5"/>
        <v>0</v>
      </c>
      <c r="I84" s="32"/>
      <c r="J84" s="32"/>
      <c r="K84" s="33"/>
      <c r="L84" s="33"/>
      <c r="M84" s="34"/>
      <c r="N84" s="35">
        <f t="shared" ref="N84:N86" si="6">SUM(H84:M84)</f>
        <v>0</v>
      </c>
      <c r="O84" s="39"/>
      <c r="P84" s="37" t="str">
        <f t="shared" ref="P84:P88" si="7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5"/>
        <v>0</v>
      </c>
      <c r="I85" s="32"/>
      <c r="J85" s="32"/>
      <c r="K85" s="33"/>
      <c r="L85" s="33"/>
      <c r="M85" s="34"/>
      <c r="N85" s="35">
        <f t="shared" si="6"/>
        <v>0</v>
      </c>
      <c r="O85" s="39"/>
      <c r="P85" s="37" t="str">
        <f t="shared" si="7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5"/>
        <v>0</v>
      </c>
      <c r="I86" s="32"/>
      <c r="J86" s="32"/>
      <c r="K86" s="33"/>
      <c r="L86" s="33"/>
      <c r="M86" s="34"/>
      <c r="N86" s="35">
        <f t="shared" si="6"/>
        <v>0</v>
      </c>
      <c r="O86" s="39"/>
      <c r="P86" s="37" t="str">
        <f t="shared" si="7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7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5"/>
        <v>0</v>
      </c>
      <c r="I88" s="32"/>
      <c r="J88" s="32"/>
      <c r="K88" s="33"/>
      <c r="L88" s="33"/>
      <c r="M88" s="34"/>
      <c r="N88" s="35">
        <f t="shared" ref="N88" si="8">SUM(H88:M88)</f>
        <v>0</v>
      </c>
      <c r="O88" s="39"/>
      <c r="P88" s="37" t="str">
        <f t="shared" si="7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5"/>
        <v>0</v>
      </c>
      <c r="I89" s="32"/>
      <c r="J89" s="32"/>
      <c r="K89" s="33"/>
      <c r="L89" s="33"/>
      <c r="M89" s="34"/>
      <c r="N89" s="35">
        <f t="shared" ref="N89:N112" si="9">SUM(H89:M89)</f>
        <v>0</v>
      </c>
      <c r="O89" s="39"/>
      <c r="P89" s="37" t="str">
        <f t="shared" ref="P89:P112" si="10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5"/>
        <v>0</v>
      </c>
      <c r="I90" s="32"/>
      <c r="J90" s="32"/>
      <c r="K90" s="33"/>
      <c r="L90" s="33"/>
      <c r="M90" s="34"/>
      <c r="N90" s="35">
        <f t="shared" si="9"/>
        <v>0</v>
      </c>
      <c r="O90" s="39"/>
      <c r="P90" s="37" t="str">
        <f t="shared" si="10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5"/>
        <v>0</v>
      </c>
      <c r="I91" s="32"/>
      <c r="J91" s="32"/>
      <c r="K91" s="33"/>
      <c r="L91" s="33"/>
      <c r="M91" s="34"/>
      <c r="N91" s="35">
        <f t="shared" si="9"/>
        <v>0</v>
      </c>
      <c r="O91" s="39"/>
      <c r="P91" s="37" t="str">
        <f t="shared" si="10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5"/>
        <v>0</v>
      </c>
      <c r="I92" s="32"/>
      <c r="J92" s="32"/>
      <c r="K92" s="33"/>
      <c r="L92" s="33"/>
      <c r="M92" s="34"/>
      <c r="N92" s="35">
        <f t="shared" si="9"/>
        <v>0</v>
      </c>
      <c r="O92" s="39"/>
      <c r="P92" s="37" t="str">
        <f t="shared" si="10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5"/>
        <v>0</v>
      </c>
      <c r="I93" s="32"/>
      <c r="J93" s="32"/>
      <c r="K93" s="33"/>
      <c r="L93" s="33"/>
      <c r="M93" s="34"/>
      <c r="N93" s="35">
        <f t="shared" si="9"/>
        <v>0</v>
      </c>
      <c r="O93" s="39"/>
      <c r="P93" s="37" t="str">
        <f t="shared" si="10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5"/>
        <v>0</v>
      </c>
      <c r="I94" s="32"/>
      <c r="J94" s="32"/>
      <c r="K94" s="33"/>
      <c r="L94" s="33"/>
      <c r="M94" s="34"/>
      <c r="N94" s="35">
        <f t="shared" si="9"/>
        <v>0</v>
      </c>
      <c r="O94" s="39"/>
      <c r="P94" s="37" t="str">
        <f t="shared" si="10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5"/>
        <v>0</v>
      </c>
      <c r="I95" s="32"/>
      <c r="J95" s="32"/>
      <c r="K95" s="33"/>
      <c r="L95" s="33"/>
      <c r="M95" s="34"/>
      <c r="N95" s="35">
        <f t="shared" si="9"/>
        <v>0</v>
      </c>
      <c r="O95" s="39"/>
      <c r="P95" s="37" t="str">
        <f t="shared" si="10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5"/>
        <v>0</v>
      </c>
      <c r="I96" s="32"/>
      <c r="J96" s="32"/>
      <c r="K96" s="33"/>
      <c r="L96" s="33"/>
      <c r="M96" s="34"/>
      <c r="N96" s="35">
        <f t="shared" si="9"/>
        <v>0</v>
      </c>
      <c r="O96" s="39"/>
      <c r="P96" s="37" t="str">
        <f t="shared" si="10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5"/>
        <v>0</v>
      </c>
      <c r="I97" s="32"/>
      <c r="J97" s="32"/>
      <c r="K97" s="33"/>
      <c r="L97" s="33"/>
      <c r="M97" s="34"/>
      <c r="N97" s="35">
        <f t="shared" si="9"/>
        <v>0</v>
      </c>
      <c r="O97" s="39"/>
      <c r="P97" s="37" t="str">
        <f t="shared" si="10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5"/>
        <v>0</v>
      </c>
      <c r="I98" s="32"/>
      <c r="J98" s="32"/>
      <c r="K98" s="33"/>
      <c r="L98" s="33"/>
      <c r="M98" s="34"/>
      <c r="N98" s="35">
        <f t="shared" si="9"/>
        <v>0</v>
      </c>
      <c r="O98" s="39"/>
      <c r="P98" s="37" t="str">
        <f t="shared" si="10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5"/>
        <v>0</v>
      </c>
      <c r="I99" s="32"/>
      <c r="J99" s="32"/>
      <c r="K99" s="33"/>
      <c r="L99" s="33"/>
      <c r="M99" s="34"/>
      <c r="N99" s="35">
        <f t="shared" si="9"/>
        <v>0</v>
      </c>
      <c r="O99" s="39"/>
      <c r="P99" s="37" t="str">
        <f t="shared" si="10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5"/>
        <v>0</v>
      </c>
      <c r="I100" s="32"/>
      <c r="J100" s="32"/>
      <c r="K100" s="33"/>
      <c r="L100" s="33"/>
      <c r="M100" s="34"/>
      <c r="N100" s="35">
        <f t="shared" si="9"/>
        <v>0</v>
      </c>
      <c r="O100" s="39"/>
      <c r="P100" s="37" t="str">
        <f t="shared" si="10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5"/>
        <v>0</v>
      </c>
      <c r="I101" s="32"/>
      <c r="J101" s="32"/>
      <c r="K101" s="33"/>
      <c r="L101" s="33"/>
      <c r="M101" s="34"/>
      <c r="N101" s="35">
        <f t="shared" si="9"/>
        <v>0</v>
      </c>
      <c r="O101" s="39"/>
      <c r="P101" s="37" t="str">
        <f t="shared" si="10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5"/>
        <v>0</v>
      </c>
      <c r="I102" s="32"/>
      <c r="J102" s="32"/>
      <c r="K102" s="33"/>
      <c r="L102" s="33"/>
      <c r="M102" s="34"/>
      <c r="N102" s="35">
        <f t="shared" si="9"/>
        <v>0</v>
      </c>
      <c r="O102" s="39"/>
      <c r="P102" s="37" t="str">
        <f t="shared" si="10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5"/>
        <v>0</v>
      </c>
      <c r="I103" s="32"/>
      <c r="J103" s="32"/>
      <c r="K103" s="33"/>
      <c r="L103" s="33"/>
      <c r="M103" s="34"/>
      <c r="N103" s="35">
        <f t="shared" si="9"/>
        <v>0</v>
      </c>
      <c r="O103" s="39"/>
      <c r="P103" s="37" t="str">
        <f t="shared" si="10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5"/>
        <v>0</v>
      </c>
      <c r="I104" s="32"/>
      <c r="J104" s="32"/>
      <c r="K104" s="33"/>
      <c r="L104" s="33"/>
      <c r="M104" s="34"/>
      <c r="N104" s="35">
        <f t="shared" si="9"/>
        <v>0</v>
      </c>
      <c r="O104" s="39"/>
      <c r="P104" s="37" t="str">
        <f t="shared" si="10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5"/>
        <v>0</v>
      </c>
      <c r="I105" s="32"/>
      <c r="J105" s="32"/>
      <c r="K105" s="33"/>
      <c r="L105" s="33"/>
      <c r="M105" s="34"/>
      <c r="N105" s="35">
        <f t="shared" si="9"/>
        <v>0</v>
      </c>
      <c r="O105" s="39"/>
      <c r="P105" s="37" t="str">
        <f t="shared" si="10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5"/>
        <v>0</v>
      </c>
      <c r="I106" s="32"/>
      <c r="J106" s="32"/>
      <c r="K106" s="33"/>
      <c r="L106" s="33"/>
      <c r="M106" s="34"/>
      <c r="N106" s="35">
        <f t="shared" si="9"/>
        <v>0</v>
      </c>
      <c r="O106" s="39"/>
      <c r="P106" s="37" t="str">
        <f t="shared" si="10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5"/>
        <v>0</v>
      </c>
      <c r="I107" s="32"/>
      <c r="J107" s="32"/>
      <c r="K107" s="33"/>
      <c r="L107" s="33"/>
      <c r="M107" s="34"/>
      <c r="N107" s="35">
        <f t="shared" si="9"/>
        <v>0</v>
      </c>
      <c r="O107" s="39"/>
      <c r="P107" s="37" t="str">
        <f t="shared" si="10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5"/>
        <v>0</v>
      </c>
      <c r="I108" s="32"/>
      <c r="J108" s="32"/>
      <c r="K108" s="33"/>
      <c r="L108" s="33"/>
      <c r="M108" s="34"/>
      <c r="N108" s="35">
        <f t="shared" si="9"/>
        <v>0</v>
      </c>
      <c r="O108" s="39"/>
      <c r="P108" s="37" t="str">
        <f t="shared" si="10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5"/>
        <v>0</v>
      </c>
      <c r="I109" s="32"/>
      <c r="J109" s="32"/>
      <c r="K109" s="33"/>
      <c r="L109" s="33"/>
      <c r="M109" s="34"/>
      <c r="N109" s="35">
        <f t="shared" si="9"/>
        <v>0</v>
      </c>
      <c r="O109" s="39"/>
      <c r="P109" s="37" t="str">
        <f t="shared" si="10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5"/>
        <v>0</v>
      </c>
      <c r="I110" s="32"/>
      <c r="J110" s="32"/>
      <c r="K110" s="33"/>
      <c r="L110" s="33"/>
      <c r="M110" s="34"/>
      <c r="N110" s="35">
        <f t="shared" si="9"/>
        <v>0</v>
      </c>
      <c r="O110" s="39"/>
      <c r="P110" s="37" t="str">
        <f t="shared" si="10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5"/>
        <v>0</v>
      </c>
      <c r="I111" s="32"/>
      <c r="J111" s="32"/>
      <c r="K111" s="33"/>
      <c r="L111" s="33"/>
      <c r="M111" s="34"/>
      <c r="N111" s="35">
        <f t="shared" si="9"/>
        <v>0</v>
      </c>
      <c r="O111" s="39"/>
      <c r="P111" s="37" t="str">
        <f t="shared" si="10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5"/>
        <v>0</v>
      </c>
      <c r="I112" s="32"/>
      <c r="J112" s="32"/>
      <c r="K112" s="33"/>
      <c r="L112" s="33"/>
      <c r="M112" s="34"/>
      <c r="N112" s="35">
        <f t="shared" si="9"/>
        <v>0</v>
      </c>
      <c r="O112" s="39"/>
      <c r="P112" s="37" t="str">
        <f t="shared" si="10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5"/>
        <v>0</v>
      </c>
      <c r="I113" s="32"/>
      <c r="J113" s="32"/>
      <c r="K113" s="33"/>
      <c r="L113" s="33"/>
      <c r="M113" s="34"/>
      <c r="N113" s="35">
        <f t="shared" ref="N113:N126" si="11">SUM(H113:M113)</f>
        <v>0</v>
      </c>
      <c r="O113" s="39"/>
      <c r="P113" s="37" t="str">
        <f t="shared" ref="P113:P126" si="12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5"/>
        <v>0</v>
      </c>
      <c r="I114" s="32"/>
      <c r="J114" s="32"/>
      <c r="K114" s="33"/>
      <c r="L114" s="33"/>
      <c r="M114" s="34"/>
      <c r="N114" s="35">
        <f t="shared" si="11"/>
        <v>0</v>
      </c>
      <c r="O114" s="39"/>
      <c r="P114" s="37" t="str">
        <f t="shared" si="12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5"/>
        <v>0</v>
      </c>
      <c r="I115" s="32"/>
      <c r="J115" s="32"/>
      <c r="K115" s="33"/>
      <c r="L115" s="33"/>
      <c r="M115" s="34"/>
      <c r="N115" s="35">
        <f t="shared" si="11"/>
        <v>0</v>
      </c>
      <c r="O115" s="39"/>
      <c r="P115" s="37" t="str">
        <f t="shared" si="12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5"/>
        <v>0</v>
      </c>
      <c r="I116" s="32"/>
      <c r="J116" s="32"/>
      <c r="K116" s="33"/>
      <c r="L116" s="33"/>
      <c r="M116" s="34"/>
      <c r="N116" s="35">
        <f t="shared" si="11"/>
        <v>0</v>
      </c>
      <c r="O116" s="39"/>
      <c r="P116" s="37" t="str">
        <f t="shared" si="12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5"/>
        <v>0</v>
      </c>
      <c r="I117" s="32"/>
      <c r="J117" s="32"/>
      <c r="K117" s="33"/>
      <c r="L117" s="33"/>
      <c r="M117" s="34"/>
      <c r="N117" s="35">
        <f t="shared" si="11"/>
        <v>0</v>
      </c>
      <c r="O117" s="39"/>
      <c r="P117" s="37" t="str">
        <f t="shared" si="12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5"/>
        <v>0</v>
      </c>
      <c r="I118" s="32"/>
      <c r="J118" s="32"/>
      <c r="K118" s="33"/>
      <c r="L118" s="33"/>
      <c r="M118" s="34"/>
      <c r="N118" s="35">
        <f t="shared" si="11"/>
        <v>0</v>
      </c>
      <c r="O118" s="39"/>
      <c r="P118" s="37" t="str">
        <f t="shared" si="12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5"/>
        <v>0</v>
      </c>
      <c r="I119" s="32"/>
      <c r="J119" s="32"/>
      <c r="K119" s="33"/>
      <c r="L119" s="33"/>
      <c r="M119" s="34"/>
      <c r="N119" s="35">
        <f t="shared" si="11"/>
        <v>0</v>
      </c>
      <c r="O119" s="39"/>
      <c r="P119" s="37" t="str">
        <f t="shared" si="12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5"/>
        <v>0</v>
      </c>
      <c r="I120" s="32"/>
      <c r="J120" s="32"/>
      <c r="K120" s="33"/>
      <c r="L120" s="33"/>
      <c r="M120" s="34"/>
      <c r="N120" s="35">
        <f t="shared" si="11"/>
        <v>0</v>
      </c>
      <c r="O120" s="39"/>
      <c r="P120" s="37" t="str">
        <f t="shared" si="12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5"/>
        <v>0</v>
      </c>
      <c r="I121" s="32"/>
      <c r="J121" s="32"/>
      <c r="K121" s="33"/>
      <c r="L121" s="33"/>
      <c r="M121" s="34"/>
      <c r="N121" s="35">
        <f t="shared" si="11"/>
        <v>0</v>
      </c>
      <c r="O121" s="39"/>
      <c r="P121" s="37" t="str">
        <f t="shared" si="12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5"/>
        <v>0</v>
      </c>
      <c r="I122" s="32"/>
      <c r="J122" s="32"/>
      <c r="K122" s="33"/>
      <c r="L122" s="33"/>
      <c r="M122" s="34"/>
      <c r="N122" s="35">
        <f t="shared" si="11"/>
        <v>0</v>
      </c>
      <c r="O122" s="39"/>
      <c r="P122" s="37" t="str">
        <f t="shared" si="12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1"/>
        <v>0</v>
      </c>
      <c r="O123" s="39"/>
      <c r="P123" s="37" t="str">
        <f t="shared" si="12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5"/>
        <v>0</v>
      </c>
      <c r="I124" s="32"/>
      <c r="J124" s="32"/>
      <c r="K124" s="33"/>
      <c r="L124" s="33"/>
      <c r="M124" s="34"/>
      <c r="N124" s="35">
        <f t="shared" si="11"/>
        <v>0</v>
      </c>
      <c r="O124" s="39"/>
      <c r="P124" s="37" t="str">
        <f t="shared" si="12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5"/>
        <v>0</v>
      </c>
      <c r="I125" s="32"/>
      <c r="J125" s="32"/>
      <c r="K125" s="33"/>
      <c r="L125" s="33"/>
      <c r="M125" s="34"/>
      <c r="N125" s="35">
        <f t="shared" si="11"/>
        <v>0</v>
      </c>
      <c r="O125" s="39"/>
      <c r="P125" s="37" t="str">
        <f t="shared" si="12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5"/>
        <v>0</v>
      </c>
      <c r="I126" s="32"/>
      <c r="J126" s="32"/>
      <c r="K126" s="33"/>
      <c r="L126" s="33"/>
      <c r="M126" s="34"/>
      <c r="N126" s="35">
        <f t="shared" si="11"/>
        <v>0</v>
      </c>
      <c r="O126" s="39"/>
      <c r="P126" s="37" t="str">
        <f t="shared" si="12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5"/>
        <v>0</v>
      </c>
      <c r="I127" s="32"/>
      <c r="J127" s="32"/>
      <c r="K127" s="33"/>
      <c r="L127" s="33"/>
      <c r="M127" s="34"/>
      <c r="N127" s="35">
        <f t="shared" ref="N127:N128" si="13">SUM(H127:M127)</f>
        <v>0</v>
      </c>
      <c r="O127" s="39"/>
      <c r="P127" s="37" t="str">
        <f t="shared" ref="P127:P128" si="14"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5"/>
        <v>0</v>
      </c>
      <c r="I128" s="32"/>
      <c r="J128" s="32"/>
      <c r="K128" s="33"/>
      <c r="L128" s="33"/>
      <c r="M128" s="34"/>
      <c r="N128" s="35">
        <f t="shared" si="13"/>
        <v>0</v>
      </c>
      <c r="O128" s="39"/>
      <c r="P128" s="37" t="str">
        <f t="shared" si="14"/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 t="shared" ref="H129" si="15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6">SUM(H129:M129)</f>
        <v>0</v>
      </c>
      <c r="O129" s="39"/>
      <c r="P129" s="37" t="str">
        <f t="shared" ref="P129" si="17"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83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3"/>
      <c r="K133" s="83"/>
      <c r="L133" s="65" t="s">
        <v>38</v>
      </c>
      <c r="M133" s="65"/>
      <c r="N133" s="65"/>
      <c r="O133" s="54"/>
      <c r="P133" s="83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19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3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50" zoomScaleSheetLayoutView="50" workbookViewId="0">
      <pane ySplit="5" topLeftCell="A6" activePane="bottomLeft" state="frozen"/>
      <selection pane="bottomLeft" activeCell="A55" sqref="A40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52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24624.92</v>
      </c>
      <c r="Q1" s="3" t="s">
        <v>27</v>
      </c>
      <c r="R1" s="155">
        <f>R12+R13+R14</f>
        <v>636.80999999999995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  <c r="R2" s="155"/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26594.92</v>
      </c>
      <c r="Q3" s="13"/>
      <c r="R3" s="155">
        <f>R11+R12+R13</f>
        <v>688.31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2">
        <v>3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-1970</v>
      </c>
      <c r="Q5" s="13"/>
      <c r="R5" s="156">
        <f>R1-R3</f>
        <v>-51.5</v>
      </c>
    </row>
    <row r="6" spans="1:18" s="8" customFormat="1" ht="43.5" customHeight="1" thickTop="1" thickBot="1">
      <c r="A6" s="4"/>
      <c r="B6" s="88" t="s">
        <v>57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45</v>
      </c>
      <c r="B7" s="138"/>
      <c r="C7" s="139"/>
      <c r="D7" s="140" t="s">
        <v>11</v>
      </c>
      <c r="E7" s="141"/>
      <c r="F7" s="141"/>
      <c r="G7" s="90">
        <f>SUM(G11:G39)</f>
        <v>0</v>
      </c>
      <c r="H7" s="91">
        <f>SUM(H11:H39)</f>
        <v>0</v>
      </c>
      <c r="I7" s="92">
        <f>SUM(I11:I39)</f>
        <v>0</v>
      </c>
      <c r="J7" s="92">
        <f>SUM(J11:J39)</f>
        <v>180</v>
      </c>
      <c r="K7" s="92">
        <f>SUM(K11:K39)</f>
        <v>4990</v>
      </c>
      <c r="L7" s="92">
        <f>SUM(L11:L39)</f>
        <v>19454.919999999998</v>
      </c>
      <c r="M7" s="93">
        <f>SUM(M11:M39)</f>
        <v>0</v>
      </c>
      <c r="N7" s="94">
        <f>SUM(N11:N39)</f>
        <v>24624.92</v>
      </c>
      <c r="O7" s="95">
        <f>SUM(O11:O39)</f>
        <v>26594.92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46</v>
      </c>
      <c r="F8" s="144" t="s">
        <v>47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48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49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41123</v>
      </c>
      <c r="C11" s="29" t="s">
        <v>53</v>
      </c>
      <c r="D11" s="97" t="s">
        <v>50</v>
      </c>
      <c r="E11" s="97" t="s">
        <v>55</v>
      </c>
      <c r="F11" s="98" t="s">
        <v>54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/>
      <c r="N11" s="35">
        <f>SUM(H11:M11)</f>
        <v>0</v>
      </c>
      <c r="O11" s="36">
        <v>2150</v>
      </c>
      <c r="P11" s="37"/>
      <c r="Q11" s="2"/>
      <c r="R11" s="102">
        <v>56.17</v>
      </c>
    </row>
    <row r="12" spans="1:18" ht="30" customHeight="1">
      <c r="A12" s="38">
        <v>2</v>
      </c>
      <c r="B12" s="43">
        <v>41123</v>
      </c>
      <c r="C12" s="29" t="s">
        <v>53</v>
      </c>
      <c r="D12" s="97" t="s">
        <v>56</v>
      </c>
      <c r="E12" s="97" t="s">
        <v>55</v>
      </c>
      <c r="F12" s="98" t="s">
        <v>54</v>
      </c>
      <c r="G12" s="103"/>
      <c r="H12" s="100"/>
      <c r="I12" s="30"/>
      <c r="J12" s="31"/>
      <c r="K12" s="101">
        <v>4990</v>
      </c>
      <c r="L12" s="33"/>
      <c r="M12" s="34"/>
      <c r="N12" s="35">
        <f>SUM(H12:M12)</f>
        <v>4990</v>
      </c>
      <c r="O12" s="39">
        <v>4990</v>
      </c>
      <c r="P12" s="37"/>
      <c r="Q12" s="2"/>
      <c r="R12" s="102">
        <v>129.04</v>
      </c>
    </row>
    <row r="13" spans="1:18" ht="30" customHeight="1">
      <c r="A13" s="38">
        <v>3</v>
      </c>
      <c r="B13" s="43">
        <v>41124</v>
      </c>
      <c r="C13" s="29" t="s">
        <v>53</v>
      </c>
      <c r="D13" s="97" t="s">
        <v>51</v>
      </c>
      <c r="E13" s="97" t="s">
        <v>55</v>
      </c>
      <c r="F13" s="98" t="s">
        <v>54</v>
      </c>
      <c r="G13" s="103"/>
      <c r="H13" s="100">
        <f>IF($D$3="si",($G$5/$G$6*G13),IF($D$3="no",G13*$G$4,0))</f>
        <v>0</v>
      </c>
      <c r="I13" s="30"/>
      <c r="J13" s="31"/>
      <c r="K13" s="101"/>
      <c r="L13" s="33">
        <v>19454.919999999998</v>
      </c>
      <c r="M13" s="34"/>
      <c r="N13" s="35">
        <f>SUM(H13:M13)</f>
        <v>19454.919999999998</v>
      </c>
      <c r="O13" s="39">
        <v>19454.919999999998</v>
      </c>
      <c r="P13" s="37" t="str">
        <f t="shared" ref="P13:P39" si="0">IF(F13="Milano","X","")</f>
        <v/>
      </c>
      <c r="Q13" s="2"/>
      <c r="R13" s="104">
        <v>503.1</v>
      </c>
    </row>
    <row r="14" spans="1:18" ht="30" customHeight="1">
      <c r="A14" s="38">
        <v>4</v>
      </c>
      <c r="B14" s="28">
        <v>41123</v>
      </c>
      <c r="C14" s="40" t="s">
        <v>53</v>
      </c>
      <c r="D14" s="97" t="s">
        <v>58</v>
      </c>
      <c r="E14" s="97" t="s">
        <v>55</v>
      </c>
      <c r="F14" s="98" t="s">
        <v>54</v>
      </c>
      <c r="G14" s="103"/>
      <c r="H14" s="100">
        <f t="shared" ref="H14:H39" si="1">IF($D$3="si",($G$5/$G$6*G14),IF($D$3="no",G14*$G$4,0))</f>
        <v>0</v>
      </c>
      <c r="I14" s="30"/>
      <c r="J14" s="31">
        <v>180</v>
      </c>
      <c r="K14" s="101"/>
      <c r="L14" s="33"/>
      <c r="M14" s="34"/>
      <c r="N14" s="35">
        <f t="shared" ref="N14:N26" si="2">SUM(H14:M14)</f>
        <v>180</v>
      </c>
      <c r="O14" s="39"/>
      <c r="P14" s="37" t="str">
        <f t="shared" si="0"/>
        <v/>
      </c>
      <c r="Q14" s="2"/>
      <c r="R14" s="105">
        <v>4.67</v>
      </c>
    </row>
    <row r="15" spans="1:18" ht="30" customHeight="1">
      <c r="A15" s="38">
        <v>5</v>
      </c>
      <c r="B15" s="28"/>
      <c r="C15" s="40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9"/>
      <c r="P15" s="37" t="str">
        <f t="shared" si="0"/>
        <v/>
      </c>
      <c r="Q15" s="2"/>
      <c r="R15" s="106"/>
    </row>
    <row r="16" spans="1:18" ht="30" customHeight="1">
      <c r="A16" s="38">
        <v>6</v>
      </c>
      <c r="B16" s="28"/>
      <c r="C16" s="40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9"/>
      <c r="P16" s="37" t="str">
        <f t="shared" si="0"/>
        <v/>
      </c>
      <c r="Q16" s="2"/>
      <c r="R16" s="105"/>
    </row>
    <row r="17" spans="1:18" ht="30" customHeight="1">
      <c r="A17" s="38">
        <v>7</v>
      </c>
      <c r="B17" s="28"/>
      <c r="C17" s="40"/>
      <c r="D17" s="97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9"/>
      <c r="P17" s="37" t="str">
        <f t="shared" si="0"/>
        <v/>
      </c>
      <c r="Q17" s="2"/>
      <c r="R17" s="105"/>
    </row>
    <row r="18" spans="1:18" ht="30" customHeight="1">
      <c r="A18" s="38">
        <v>8</v>
      </c>
      <c r="B18" s="28"/>
      <c r="C18" s="40"/>
      <c r="D18" s="97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9"/>
      <c r="P18" s="37" t="str">
        <f t="shared" si="0"/>
        <v/>
      </c>
      <c r="Q18" s="2"/>
      <c r="R18" s="105"/>
    </row>
    <row r="19" spans="1:18" ht="30" customHeight="1">
      <c r="A19" s="38">
        <v>9</v>
      </c>
      <c r="B19" s="28"/>
      <c r="C19" s="40"/>
      <c r="D19" s="97"/>
      <c r="E19" s="97"/>
      <c r="F19" s="98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9"/>
      <c r="P19" s="37" t="str">
        <f t="shared" si="0"/>
        <v/>
      </c>
      <c r="Q19" s="2"/>
      <c r="R19" s="105"/>
    </row>
    <row r="20" spans="1:18" ht="30" customHeight="1">
      <c r="A20" s="38">
        <v>10</v>
      </c>
      <c r="B20" s="28"/>
      <c r="C20" s="40"/>
      <c r="D20" s="97"/>
      <c r="E20" s="97"/>
      <c r="F20" s="98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9"/>
      <c r="P20" s="37" t="str">
        <f t="shared" si="0"/>
        <v/>
      </c>
      <c r="Q20" s="2"/>
      <c r="R20" s="105"/>
    </row>
    <row r="21" spans="1:18" ht="30" customHeight="1">
      <c r="A21" s="38">
        <v>11</v>
      </c>
      <c r="B21" s="28"/>
      <c r="C21" s="40"/>
      <c r="D21" s="97"/>
      <c r="E21" s="97"/>
      <c r="F21" s="98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0"/>
        <v/>
      </c>
      <c r="Q21" s="2"/>
      <c r="R21" s="105"/>
    </row>
    <row r="22" spans="1:18" ht="30" customHeight="1">
      <c r="A22" s="38">
        <v>12</v>
      </c>
      <c r="B22" s="28"/>
      <c r="C22" s="40"/>
      <c r="D22" s="97"/>
      <c r="E22" s="97"/>
      <c r="F22" s="98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9"/>
      <c r="P22" s="37" t="str">
        <f t="shared" si="0"/>
        <v/>
      </c>
      <c r="Q22" s="2"/>
      <c r="R22" s="105"/>
    </row>
    <row r="23" spans="1:18" ht="30" customHeight="1">
      <c r="A23" s="38">
        <v>13</v>
      </c>
      <c r="B23" s="43"/>
      <c r="C23" s="40"/>
      <c r="D23" s="45"/>
      <c r="E23" s="97"/>
      <c r="F23" s="98"/>
      <c r="G23" s="103"/>
      <c r="H23" s="100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0"/>
        <v/>
      </c>
      <c r="Q23" s="2"/>
      <c r="R23" s="105"/>
    </row>
    <row r="24" spans="1:18" ht="30" customHeight="1">
      <c r="A24" s="38">
        <v>14</v>
      </c>
      <c r="B24" s="43"/>
      <c r="C24" s="40"/>
      <c r="D24" s="45"/>
      <c r="E24" s="97"/>
      <c r="F24" s="98"/>
      <c r="G24" s="103"/>
      <c r="H24" s="100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0"/>
        <v/>
      </c>
      <c r="Q24" s="2"/>
      <c r="R24" s="105"/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0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0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0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0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0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0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0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0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0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0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0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0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0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0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0"/>
        <v/>
      </c>
      <c r="Q39" s="2"/>
      <c r="R39" s="105"/>
    </row>
    <row r="40" spans="1:18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8">
      <c r="A41" s="66"/>
      <c r="B41" s="67"/>
      <c r="C41" s="68"/>
      <c r="D41" s="69"/>
      <c r="E41" s="69"/>
      <c r="F41" s="70"/>
      <c r="G41" s="71"/>
      <c r="H41" s="72"/>
      <c r="I41" s="73"/>
      <c r="J41" s="73"/>
      <c r="K41" s="73"/>
      <c r="L41" s="73"/>
      <c r="M41" s="73"/>
      <c r="N41" s="74"/>
      <c r="O41" s="75"/>
      <c r="P41" s="107"/>
    </row>
    <row r="42" spans="1:18">
      <c r="A42" s="53"/>
      <c r="B42" s="65" t="s">
        <v>37</v>
      </c>
      <c r="C42" s="65"/>
      <c r="D42" s="65"/>
      <c r="E42" s="54"/>
      <c r="F42" s="54"/>
      <c r="G42" s="65" t="s">
        <v>39</v>
      </c>
      <c r="H42" s="65"/>
      <c r="I42" s="65"/>
      <c r="J42" s="54"/>
      <c r="K42" s="54"/>
      <c r="L42" s="65" t="s">
        <v>38</v>
      </c>
      <c r="M42" s="65"/>
      <c r="N42" s="65"/>
      <c r="O42" s="54"/>
      <c r="P42" s="107"/>
    </row>
    <row r="43" spans="1:18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107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1:M41 J11:L22 M11:M13 H12:H39 H11:I11 I17:I22 I23:M39 M18:M22">
      <formula1>0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textLength" operator="greaterThan" allowBlank="1" showErrorMessage="1" sqref="D41:E41 E26:E39 D23:D39">
      <formula1>1</formula1>
      <formula2>0</formula2>
    </dataValidation>
    <dataValidation type="textLength" operator="greaterThan" sqref="F41 F26:F39">
      <formula1>1</formula1>
      <formula2>0</formula2>
    </dataValidation>
    <dataValidation type="date" operator="greaterThanOrEqual" showErrorMessage="1" errorTitle="Data" error="Inserire una data superiore al 1/11/2000" sqref="B41 B11:B13 B23:B39">
      <formula1>36831</formula1>
      <formula2>0</formula2>
    </dataValidation>
    <dataValidation type="textLength" operator="greaterThan" allowBlank="1" sqref="C41 C14:C39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EUR</vt:lpstr>
      <vt:lpstr>Nota Spese THB</vt:lpstr>
      <vt:lpstr>'Nota Spese EUR'!Area_stampa</vt:lpstr>
      <vt:lpstr>'Nota Spese THB'!Area_stampa</vt:lpstr>
      <vt:lpstr>'Nota Spese EUR'!Titoli_stampa</vt:lpstr>
      <vt:lpstr>'Nota Spese THB'!Titoli_stampa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2012-09-20T15:16:09Z</cp:lastPrinted>
  <dcterms:created xsi:type="dcterms:W3CDTF">2007-03-06T14:42:56Z</dcterms:created>
  <dcterms:modified xsi:type="dcterms:W3CDTF">2012-09-20T15:20:59Z</dcterms:modified>
</cp:coreProperties>
</file>