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tabRatio="433"/>
  </bookViews>
  <sheets>
    <sheet name="Nota Spese Estero" sheetId="3" r:id="rId1"/>
    <sheet name="Nota Spese Italia" sheetId="1" r:id="rId2"/>
  </sheets>
  <definedNames>
    <definedName name="_xlnm.Print_Area" localSheetId="0">'Nota Spese Estero'!$A$1:$R$49</definedName>
    <definedName name="_xlnm.Print_Area" localSheetId="1">'Nota Spese Italia'!$A$1:$S$135</definedName>
    <definedName name="_xlnm.Print_Titles" localSheetId="0">'Nota Spese Estero'!$1:$10</definedName>
    <definedName name="_xlnm.Print_Titles" localSheetId="1">'Nota Spese Italia'!$7:$10</definedName>
  </definedNames>
  <calcPr calcId="125725"/>
</workbook>
</file>

<file path=xl/calcChain.xml><?xml version="1.0" encoding="utf-8"?>
<calcChain xmlns="http://schemas.openxmlformats.org/spreadsheetml/2006/main">
  <c r="O7" i="3"/>
  <c r="P3" s="1"/>
  <c r="R3"/>
  <c r="R1"/>
  <c r="R5" s="1"/>
  <c r="H12" l="1"/>
  <c r="H11" i="1"/>
  <c r="N11" s="1"/>
  <c r="H11" i="3"/>
  <c r="H123" i="1"/>
  <c r="P129"/>
  <c r="H129"/>
  <c r="N129" s="1"/>
  <c r="M7" i="3"/>
  <c r="L7"/>
  <c r="K7"/>
  <c r="J7"/>
  <c r="I7"/>
  <c r="G7"/>
  <c r="H37"/>
  <c r="H40"/>
  <c r="P44"/>
  <c r="H44"/>
  <c r="N44" s="1"/>
  <c r="P43"/>
  <c r="H43"/>
  <c r="N43" s="1"/>
  <c r="P42"/>
  <c r="H42"/>
  <c r="N42" s="1"/>
  <c r="P41"/>
  <c r="H41"/>
  <c r="N41" s="1"/>
  <c r="H128" i="1"/>
  <c r="H127"/>
  <c r="H126"/>
  <c r="N126" s="1"/>
  <c r="H125"/>
  <c r="H124"/>
  <c r="H122"/>
  <c r="N122" s="1"/>
  <c r="H121"/>
  <c r="H120"/>
  <c r="H119"/>
  <c r="H118"/>
  <c r="N118" s="1"/>
  <c r="H117"/>
  <c r="H116"/>
  <c r="H115"/>
  <c r="H114"/>
  <c r="N114" s="1"/>
  <c r="H113"/>
  <c r="H112"/>
  <c r="H111"/>
  <c r="H110"/>
  <c r="N110" s="1"/>
  <c r="H109"/>
  <c r="H108"/>
  <c r="H107"/>
  <c r="H106"/>
  <c r="N106" s="1"/>
  <c r="H105"/>
  <c r="H104"/>
  <c r="H103"/>
  <c r="H102"/>
  <c r="N102" s="1"/>
  <c r="H101"/>
  <c r="H100"/>
  <c r="H99"/>
  <c r="H98"/>
  <c r="N98" s="1"/>
  <c r="H97"/>
  <c r="H96"/>
  <c r="H95"/>
  <c r="H94"/>
  <c r="N94" s="1"/>
  <c r="H93"/>
  <c r="H92"/>
  <c r="H91"/>
  <c r="H90"/>
  <c r="N90" s="1"/>
  <c r="H89"/>
  <c r="H88"/>
  <c r="H87"/>
  <c r="H86"/>
  <c r="N86" s="1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N13" s="1"/>
  <c r="H12"/>
  <c r="O7"/>
  <c r="P3" s="1"/>
  <c r="G7"/>
  <c r="I7"/>
  <c r="M7"/>
  <c r="L7"/>
  <c r="K7"/>
  <c r="J7"/>
  <c r="P128"/>
  <c r="N128"/>
  <c r="P127"/>
  <c r="N127"/>
  <c r="P126"/>
  <c r="P125"/>
  <c r="N125"/>
  <c r="P124"/>
  <c r="N124"/>
  <c r="P123"/>
  <c r="N123"/>
  <c r="P122"/>
  <c r="P121"/>
  <c r="N121"/>
  <c r="P120"/>
  <c r="N120"/>
  <c r="P119"/>
  <c r="N119"/>
  <c r="P118"/>
  <c r="P117"/>
  <c r="N117"/>
  <c r="P116"/>
  <c r="N116"/>
  <c r="P115"/>
  <c r="N115"/>
  <c r="P114"/>
  <c r="P113"/>
  <c r="N113"/>
  <c r="P112"/>
  <c r="N112"/>
  <c r="P111"/>
  <c r="N111"/>
  <c r="P110"/>
  <c r="P109"/>
  <c r="N109"/>
  <c r="P108"/>
  <c r="N108"/>
  <c r="P107"/>
  <c r="N107"/>
  <c r="P106"/>
  <c r="P105"/>
  <c r="N105"/>
  <c r="P104"/>
  <c r="N104"/>
  <c r="P103"/>
  <c r="N103"/>
  <c r="P102"/>
  <c r="P101"/>
  <c r="N101"/>
  <c r="P100"/>
  <c r="N100"/>
  <c r="P99"/>
  <c r="N99"/>
  <c r="P98"/>
  <c r="P97"/>
  <c r="N97"/>
  <c r="P96"/>
  <c r="N96"/>
  <c r="P95"/>
  <c r="N95"/>
  <c r="P94"/>
  <c r="P93"/>
  <c r="N93"/>
  <c r="P92"/>
  <c r="N92"/>
  <c r="P91"/>
  <c r="N91"/>
  <c r="P90"/>
  <c r="P89"/>
  <c r="N89"/>
  <c r="P88"/>
  <c r="N88"/>
  <c r="P87"/>
  <c r="N87"/>
  <c r="P86"/>
  <c r="P85"/>
  <c r="N85"/>
  <c r="P84"/>
  <c r="N84"/>
  <c r="P40" i="3"/>
  <c r="N40"/>
  <c r="P39"/>
  <c r="H39"/>
  <c r="N39" s="1"/>
  <c r="P38"/>
  <c r="H38"/>
  <c r="N38" s="1"/>
  <c r="P37"/>
  <c r="N37"/>
  <c r="P36"/>
  <c r="H36"/>
  <c r="N36" s="1"/>
  <c r="P35"/>
  <c r="H35"/>
  <c r="N35" s="1"/>
  <c r="P34"/>
  <c r="H34"/>
  <c r="N34" s="1"/>
  <c r="P33"/>
  <c r="H33"/>
  <c r="N33" s="1"/>
  <c r="P32"/>
  <c r="H32"/>
  <c r="N32" s="1"/>
  <c r="P31"/>
  <c r="H31"/>
  <c r="N31" s="1"/>
  <c r="P30"/>
  <c r="H30"/>
  <c r="N30" s="1"/>
  <c r="P29"/>
  <c r="H29"/>
  <c r="N29" s="1"/>
  <c r="P28"/>
  <c r="H28"/>
  <c r="N28" s="1"/>
  <c r="P11" i="1"/>
  <c r="N11" i="3"/>
  <c r="H7" i="1" l="1"/>
  <c r="P1" s="1"/>
  <c r="P5" s="1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83"/>
  <c r="N82"/>
  <c r="N81"/>
  <c r="N80"/>
  <c r="N79"/>
  <c r="N78"/>
  <c r="N77"/>
  <c r="N76"/>
  <c r="N75"/>
  <c r="N74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23"/>
  <c r="N22"/>
  <c r="N21"/>
  <c r="N20"/>
  <c r="P19"/>
  <c r="N19"/>
  <c r="N16"/>
  <c r="N15"/>
  <c r="N12"/>
  <c r="H27" i="3"/>
  <c r="N27" s="1"/>
  <c r="H26"/>
  <c r="H25"/>
  <c r="H24"/>
  <c r="H23"/>
  <c r="H22"/>
  <c r="H21"/>
  <c r="H20"/>
  <c r="H19"/>
  <c r="H18"/>
  <c r="H17"/>
  <c r="H16"/>
  <c r="H15"/>
  <c r="H14"/>
  <c r="H13"/>
  <c r="N18" i="1"/>
  <c r="N17"/>
  <c r="N14"/>
  <c r="P18"/>
  <c r="P17"/>
  <c r="P16"/>
  <c r="P15"/>
  <c r="P14"/>
  <c r="P13"/>
  <c r="P12"/>
  <c r="H7" i="3" l="1"/>
  <c r="P1" s="1"/>
  <c r="P5" s="1"/>
  <c r="N73" i="1"/>
  <c r="N7" s="1"/>
  <c r="P27" i="3"/>
  <c r="P26"/>
  <c r="N26"/>
  <c r="P25"/>
  <c r="N25"/>
  <c r="P24"/>
  <c r="N24"/>
  <c r="P23"/>
  <c r="N23"/>
  <c r="P22"/>
  <c r="N22"/>
  <c r="P21"/>
  <c r="N21"/>
  <c r="P20"/>
  <c r="N20"/>
  <c r="P19"/>
  <c r="N19"/>
  <c r="P18"/>
  <c r="N18"/>
  <c r="P17"/>
  <c r="N17"/>
  <c r="P16"/>
  <c r="N16"/>
  <c r="P15"/>
  <c r="N15"/>
  <c r="P14"/>
  <c r="N14"/>
  <c r="P13"/>
  <c r="N13"/>
  <c r="N7" s="1"/>
  <c r="P7" i="1" l="1"/>
  <c r="P7" i="3"/>
  <c r="M1" i="1" l="1"/>
  <c r="M1" i="3"/>
</calcChain>
</file>

<file path=xl/comments1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<sst xmlns="http://schemas.openxmlformats.org/spreadsheetml/2006/main" count="129" uniqueCount="61">
  <si>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</si>
  <si>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</si>
  <si>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</si>
  <si>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</si>
  <si>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</si>
  <si>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</si>
  <si>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</si>
  <si>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</si>
  <si>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</si>
  <si>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</si>
  <si>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</si>
  <si>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</si>
  <si>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</si>
  <si>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</si>
  <si>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</si>
  <si>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</si>
  <si>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</si>
  <si>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</si>
  <si>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</si>
  <si>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</si>
  <si>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</si>
  <si>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</si>
  <si>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SPESE VITTO / ALLOGGIO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</si>
  <si>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</si>
  <si>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</si>
  <si>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</si>
  <si>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</si>
  <si>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</si>
  <si>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</si>
  <si>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</si>
  <si>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SPESE ESTERO</t>
  </si>
  <si>
    <t>Check</t>
  </si>
  <si>
    <t>Valuta</t>
  </si>
  <si>
    <t>X</t>
  </si>
  <si>
    <t>Paese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</si>
  <si>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</si>
  <si>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</si>
  <si>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</si>
  <si>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</si>
  <si>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</si>
  <si>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</si>
  <si>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Controvalore € Carta Credito</t>
  </si>
  <si>
    <t>Firma Dipendente</t>
  </si>
  <si>
    <t>Autorizzazione Responsabile Amministrativo</t>
  </si>
  <si>
    <t>Verifica Amministrativa</t>
  </si>
  <si>
    <t>Alberto Pelliccione</t>
  </si>
  <si>
    <t>Valeriano Bedeschi</t>
  </si>
  <si>
    <t>(importi in Valuta MXN)</t>
  </si>
  <si>
    <t>Giugno</t>
  </si>
  <si>
    <t>06_01</t>
  </si>
  <si>
    <t>PGJ</t>
  </si>
  <si>
    <t>Tassa importazione PC</t>
  </si>
  <si>
    <t>Hotel</t>
  </si>
  <si>
    <t>Mexico</t>
  </si>
  <si>
    <t>MXN</t>
  </si>
  <si>
    <t>Prelievo</t>
  </si>
  <si>
    <t>Restituz. Contante</t>
  </si>
  <si>
    <t>Taxi</t>
  </si>
  <si>
    <t>Milano</t>
  </si>
  <si>
    <t>Cibo</t>
  </si>
  <si>
    <t>Treno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</si>
</sst>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  <numFmt numFmtId="173" formatCode="&quot;€&quot;\ #,##0.00"/>
  </numFmts>
  <fonts count="12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b/>
      <i/>
      <sz val="20"/>
      <color indexed="10"/>
      <name val="Guli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56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17" xfId="0" applyNumberFormat="1" applyFont="1" applyBorder="1" applyAlignment="1" applyProtection="1">
      <alignment horizontal="center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20" xfId="0" applyNumberFormat="1" applyFont="1" applyBorder="1" applyAlignment="1" applyProtection="1">
      <alignment horizontal="right" vertical="center"/>
      <protection locked="0"/>
    </xf>
    <xf numFmtId="171" fontId="1" fillId="0" borderId="22" xfId="0" applyNumberFormat="1" applyFont="1" applyBorder="1" applyAlignment="1" applyProtection="1">
      <alignment horizontal="right" vertical="center"/>
      <protection locked="0"/>
    </xf>
    <xf numFmtId="171" fontId="1" fillId="0" borderId="23" xfId="0" applyNumberFormat="1" applyFont="1" applyBorder="1" applyAlignment="1" applyProtection="1">
      <alignment horizontal="right" vertical="center"/>
      <protection locked="0"/>
    </xf>
    <xf numFmtId="164" fontId="1" fillId="3" borderId="24" xfId="1" applyFont="1" applyFill="1" applyBorder="1" applyAlignment="1" applyProtection="1">
      <alignment horizontal="right" vertical="center"/>
    </xf>
    <xf numFmtId="4" fontId="1" fillId="4" borderId="25" xfId="0" applyNumberFormat="1" applyFont="1" applyFill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</xf>
    <xf numFmtId="169" fontId="1" fillId="6" borderId="26" xfId="0" applyNumberFormat="1" applyFont="1" applyFill="1" applyBorder="1" applyAlignment="1" applyProtection="1">
      <alignment horizontal="center" vertical="center"/>
    </xf>
    <xf numFmtId="4" fontId="1" fillId="4" borderId="24" xfId="0" applyNumberFormat="1" applyFont="1" applyFill="1" applyBorder="1" applyAlignment="1" applyProtection="1">
      <alignment vertical="center"/>
      <protection locked="0"/>
    </xf>
    <xf numFmtId="49" fontId="1" fillId="0" borderId="21" xfId="0" applyNumberFormat="1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170" fontId="1" fillId="0" borderId="21" xfId="0" applyNumberFormat="1" applyFont="1" applyBorder="1" applyAlignment="1" applyProtection="1">
      <alignment horizontal="center" vertical="center"/>
      <protection locked="0"/>
    </xf>
    <xf numFmtId="171" fontId="1" fillId="0" borderId="27" xfId="0" applyNumberFormat="1" applyFont="1" applyBorder="1" applyAlignment="1" applyProtection="1">
      <alignment horizontal="righ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32" xfId="0" applyNumberFormat="1" applyFont="1" applyBorder="1" applyAlignment="1" applyProtection="1">
      <alignment horizontal="center" vertical="center" wrapText="1"/>
    </xf>
    <xf numFmtId="0" fontId="1" fillId="8" borderId="37" xfId="0" applyNumberFormat="1" applyFont="1" applyFill="1" applyBorder="1" applyAlignment="1" applyProtection="1">
      <alignment horizontal="center" vertical="center"/>
    </xf>
    <xf numFmtId="0" fontId="1" fillId="8" borderId="38" xfId="0" applyNumberFormat="1" applyFont="1" applyFill="1" applyBorder="1" applyAlignment="1" applyProtection="1">
      <alignment vertical="center"/>
    </xf>
    <xf numFmtId="0" fontId="1" fillId="8" borderId="39" xfId="0" applyNumberFormat="1" applyFont="1" applyFill="1" applyBorder="1" applyAlignment="1" applyProtection="1">
      <alignment vertical="center"/>
    </xf>
    <xf numFmtId="0" fontId="2" fillId="7" borderId="33" xfId="0" applyFont="1" applyFill="1" applyBorder="1" applyAlignment="1" applyProtection="1">
      <alignment horizontal="center" vertical="center"/>
    </xf>
    <xf numFmtId="0" fontId="7" fillId="9" borderId="0" xfId="0" applyNumberFormat="1" applyFont="1" applyFill="1" applyBorder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5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3" xfId="0" applyFont="1" applyFill="1" applyBorder="1" applyAlignment="1" applyProtection="1">
      <alignment horizontal="center" vertical="center"/>
    </xf>
    <xf numFmtId="168" fontId="1" fillId="2" borderId="54" xfId="0" applyNumberFormat="1" applyFont="1" applyFill="1" applyBorder="1" applyAlignment="1" applyProtection="1">
      <alignment horizontal="right" vertical="center"/>
    </xf>
    <xf numFmtId="168" fontId="1" fillId="2" borderId="55" xfId="0" applyNumberFormat="1" applyFont="1" applyFill="1" applyBorder="1" applyAlignment="1" applyProtection="1">
      <alignment horizontal="right" vertical="center"/>
    </xf>
    <xf numFmtId="168" fontId="1" fillId="2" borderId="56" xfId="0" applyNumberFormat="1" applyFont="1" applyFill="1" applyBorder="1" applyAlignment="1" applyProtection="1">
      <alignment horizontal="right" vertical="center"/>
    </xf>
    <xf numFmtId="171" fontId="1" fillId="0" borderId="58" xfId="0" applyNumberFormat="1" applyFont="1" applyBorder="1" applyAlignment="1" applyProtection="1">
      <alignment horizontal="righ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49" fontId="1" fillId="0" borderId="20" xfId="0" applyNumberFormat="1" applyFont="1" applyBorder="1" applyAlignment="1" applyProtection="1">
      <alignment horizontal="left" vertical="center"/>
      <protection locked="0"/>
    </xf>
    <xf numFmtId="168" fontId="1" fillId="2" borderId="61" xfId="0" applyNumberFormat="1" applyFont="1" applyFill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</xf>
    <xf numFmtId="171" fontId="1" fillId="0" borderId="27" xfId="0" applyNumberFormat="1" applyFont="1" applyBorder="1" applyAlignment="1" applyProtection="1">
      <alignment horizontal="right" vertical="center"/>
    </xf>
    <xf numFmtId="0" fontId="2" fillId="0" borderId="65" xfId="0" applyFont="1" applyBorder="1" applyAlignment="1" applyProtection="1">
      <alignment horizontal="right" vertical="center" wrapText="1"/>
    </xf>
    <xf numFmtId="40" fontId="2" fillId="0" borderId="65" xfId="0" applyNumberFormat="1" applyFont="1" applyBorder="1" applyAlignment="1" applyProtection="1">
      <alignment vertical="center"/>
    </xf>
    <xf numFmtId="0" fontId="2" fillId="0" borderId="65" xfId="0" applyFont="1" applyBorder="1" applyAlignment="1" applyProtection="1">
      <alignment vertical="center"/>
    </xf>
    <xf numFmtId="0" fontId="2" fillId="0" borderId="65" xfId="0" applyFont="1" applyBorder="1" applyAlignment="1" applyProtection="1">
      <alignment horizontal="right" vertical="center"/>
    </xf>
    <xf numFmtId="0" fontId="1" fillId="9" borderId="66" xfId="0" applyFont="1" applyFill="1" applyBorder="1" applyAlignment="1" applyProtection="1">
      <alignment vertical="center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29" xfId="0" applyNumberFormat="1" applyFont="1" applyFill="1" applyBorder="1" applyAlignment="1" applyProtection="1">
      <alignment horizontal="right"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2" fillId="9" borderId="0" xfId="0" applyFont="1" applyFill="1" applyBorder="1" applyAlignment="1" applyProtection="1">
      <alignment vertical="center"/>
    </xf>
    <xf numFmtId="38" fontId="1" fillId="0" borderId="68" xfId="0" applyNumberFormat="1" applyFont="1" applyBorder="1" applyAlignment="1" applyProtection="1">
      <alignment horizontal="center" vertical="center"/>
      <protection locked="0"/>
    </xf>
    <xf numFmtId="0" fontId="1" fillId="2" borderId="71" xfId="0" applyFont="1" applyFill="1" applyBorder="1" applyAlignment="1" applyProtection="1">
      <alignment horizontal="center" vertical="center" wrapText="1"/>
    </xf>
    <xf numFmtId="4" fontId="1" fillId="2" borderId="72" xfId="0" applyNumberFormat="1" applyFont="1" applyFill="1" applyBorder="1" applyAlignment="1" applyProtection="1">
      <alignment horizontal="right"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69" xfId="0" applyNumberFormat="1" applyFont="1" applyFill="1" applyBorder="1" applyAlignment="1" applyProtection="1">
      <alignment horizontal="center" vertical="center"/>
    </xf>
    <xf numFmtId="0" fontId="1" fillId="0" borderId="77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49" fontId="1" fillId="0" borderId="24" xfId="0" applyNumberFormat="1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vertical="center"/>
      <protection locked="0"/>
    </xf>
    <xf numFmtId="38" fontId="1" fillId="0" borderId="24" xfId="0" applyNumberFormat="1" applyFont="1" applyBorder="1" applyAlignment="1" applyProtection="1">
      <alignment horizontal="center" vertical="center"/>
      <protection locked="0"/>
    </xf>
    <xf numFmtId="171" fontId="1" fillId="0" borderId="58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0" fontId="2" fillId="3" borderId="35" xfId="0" applyFont="1" applyFill="1" applyBorder="1" applyAlignment="1" applyProtection="1">
      <alignment horizontal="center" vertical="center" wrapText="1"/>
    </xf>
    <xf numFmtId="38" fontId="1" fillId="2" borderId="41" xfId="0" applyNumberFormat="1" applyFont="1" applyFill="1" applyBorder="1" applyAlignment="1" applyProtection="1">
      <alignment horizontal="center" vertical="center"/>
    </xf>
    <xf numFmtId="38" fontId="1" fillId="2" borderId="42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72" xfId="0" applyFont="1" applyFill="1" applyBorder="1" applyAlignment="1" applyProtection="1">
      <alignment horizontal="center" vertical="center" wrapText="1"/>
    </xf>
    <xf numFmtId="0" fontId="2" fillId="7" borderId="72" xfId="0" applyFont="1" applyFill="1" applyBorder="1" applyAlignment="1" applyProtection="1">
      <alignment horizontal="center" vertical="center"/>
    </xf>
    <xf numFmtId="0" fontId="2" fillId="7" borderId="34" xfId="0" applyFont="1" applyFill="1" applyBorder="1" applyAlignment="1" applyProtection="1">
      <alignment horizontal="center" vertical="center" wrapText="1"/>
    </xf>
    <xf numFmtId="0" fontId="1" fillId="2" borderId="73" xfId="0" applyFont="1" applyFill="1" applyBorder="1" applyAlignment="1" applyProtection="1">
      <alignment horizontal="center" vertical="center" wrapText="1"/>
    </xf>
    <xf numFmtId="0" fontId="1" fillId="2" borderId="70" xfId="0" applyFont="1" applyFill="1" applyBorder="1" applyAlignment="1" applyProtection="1">
      <alignment horizontal="center" vertical="center" wrapText="1"/>
    </xf>
    <xf numFmtId="0" fontId="1" fillId="2" borderId="67" xfId="0" applyFont="1" applyFill="1" applyBorder="1" applyAlignment="1" applyProtection="1">
      <alignment horizontal="center" vertical="center" wrapText="1"/>
    </xf>
    <xf numFmtId="0" fontId="1" fillId="2" borderId="52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center" vertical="center" wrapText="1"/>
    </xf>
    <xf numFmtId="0" fontId="2" fillId="0" borderId="62" xfId="0" applyFont="1" applyBorder="1" applyAlignment="1" applyProtection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2" fillId="0" borderId="64" xfId="0" applyFont="1" applyBorder="1" applyAlignment="1" applyProtection="1">
      <alignment horizontal="center" vertical="center" wrapText="1"/>
    </xf>
    <xf numFmtId="49" fontId="2" fillId="4" borderId="30" xfId="0" applyNumberFormat="1" applyFont="1" applyFill="1" applyBorder="1" applyAlignment="1" applyProtection="1">
      <alignment horizontal="left" vertical="center"/>
    </xf>
    <xf numFmtId="49" fontId="2" fillId="4" borderId="30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4" fontId="1" fillId="0" borderId="29" xfId="0" applyNumberFormat="1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textRotation="180"/>
    </xf>
    <xf numFmtId="0" fontId="1" fillId="2" borderId="50" xfId="0" applyFont="1" applyFill="1" applyBorder="1" applyAlignment="1" applyProtection="1">
      <alignment horizontal="center" vertical="center" wrapText="1"/>
    </xf>
    <xf numFmtId="0" fontId="1" fillId="2" borderId="60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49" xfId="0" applyFont="1" applyFill="1" applyBorder="1" applyAlignment="1" applyProtection="1">
      <alignment horizontal="center" vertical="center" wrapText="1"/>
    </xf>
    <xf numFmtId="0" fontId="2" fillId="5" borderId="31" xfId="0" applyNumberFormat="1" applyFont="1" applyFill="1" applyBorder="1" applyAlignment="1" applyProtection="1">
      <alignment horizontal="center" vertical="center"/>
    </xf>
    <xf numFmtId="0" fontId="1" fillId="10" borderId="74" xfId="0" applyNumberFormat="1" applyFont="1" applyFill="1" applyBorder="1" applyAlignment="1" applyProtection="1">
      <alignment horizontal="center" vertical="center"/>
    </xf>
    <xf numFmtId="0" fontId="1" fillId="10" borderId="75" xfId="0" applyNumberFormat="1" applyFont="1" applyFill="1" applyBorder="1" applyAlignment="1" applyProtection="1">
      <alignment horizontal="center" vertical="center"/>
    </xf>
    <xf numFmtId="0" fontId="1" fillId="10" borderId="76" xfId="0" applyNumberFormat="1" applyFont="1" applyFill="1" applyBorder="1" applyAlignment="1" applyProtection="1">
      <alignment horizontal="center" vertical="center"/>
    </xf>
    <xf numFmtId="0" fontId="1" fillId="2" borderId="59" xfId="0" applyFont="1" applyFill="1" applyBorder="1" applyAlignment="1" applyProtection="1">
      <alignment horizontal="center" vertical="center" wrapText="1"/>
    </xf>
    <xf numFmtId="0" fontId="1" fillId="2" borderId="40" xfId="0" applyFont="1" applyFill="1" applyBorder="1" applyAlignment="1" applyProtection="1">
      <alignment horizontal="center" vertical="center" wrapText="1"/>
    </xf>
    <xf numFmtId="0" fontId="2" fillId="3" borderId="49" xfId="0" applyFont="1" applyFill="1" applyBorder="1" applyAlignment="1" applyProtection="1">
      <alignment horizontal="center" vertical="center" wrapText="1"/>
    </xf>
    <xf numFmtId="0" fontId="1" fillId="6" borderId="36" xfId="0" applyNumberFormat="1" applyFont="1" applyFill="1" applyBorder="1" applyAlignment="1" applyProtection="1">
      <alignment horizontal="center" vertical="center"/>
    </xf>
    <xf numFmtId="0" fontId="2" fillId="7" borderId="33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8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4" fontId="1" fillId="0" borderId="46" xfId="0" applyNumberFormat="1" applyFont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53" xfId="0" applyFont="1" applyFill="1" applyBorder="1" applyAlignment="1" applyProtection="1">
      <alignment horizontal="center" vertical="center" wrapText="1"/>
    </xf>
    <xf numFmtId="0" fontId="2" fillId="7" borderId="41" xfId="0" applyFont="1" applyFill="1" applyBorder="1" applyAlignment="1" applyProtection="1">
      <alignment horizontal="center" vertical="center"/>
    </xf>
    <xf numFmtId="0" fontId="2" fillId="7" borderId="42" xfId="0" applyFont="1" applyFill="1" applyBorder="1" applyAlignment="1" applyProtection="1">
      <alignment horizontal="center" vertical="center"/>
    </xf>
    <xf numFmtId="0" fontId="1" fillId="2" borderId="51" xfId="0" applyFont="1" applyFill="1" applyBorder="1" applyAlignment="1" applyProtection="1">
      <alignment horizontal="center" vertical="center" wrapText="1"/>
    </xf>
    <xf numFmtId="173" fontId="1" fillId="0" borderId="0" xfId="0" applyNumberFormat="1" applyFont="1" applyAlignment="1" applyProtection="1">
      <alignment horizontal="center" vertical="center"/>
    </xf>
  </cellXfs>
  <cellStyles count="2">
    <cellStyle name="Euro" xfId="1"/>
    <cellStyle name="Normale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9"/>
  <sheetViews>
    <sheetView tabSelected="1" view="pageBreakPreview" zoomScale="50" zoomScaleSheetLayoutView="50" workbookViewId="0">
      <pane ySplit="5" topLeftCell="A21" activePane="bottomLeft" state="frozen"/>
      <selection pane="bottomLeft" activeCell="E32" sqref="E32"/>
    </sheetView>
  </sheetViews>
  <sheetFormatPr defaultRowHeight="18.75"/>
  <cols>
    <col min="1" max="1" width="6.7109375" style="1" customWidth="1"/>
    <col min="2" max="2" width="16.570312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24" t="s">
        <v>0</v>
      </c>
      <c r="C1" s="124"/>
      <c r="D1" s="125" t="s">
        <v>45</v>
      </c>
      <c r="E1" s="125"/>
      <c r="F1" s="51" t="s">
        <v>48</v>
      </c>
      <c r="G1" s="50" t="s">
        <v>49</v>
      </c>
      <c r="L1" s="8" t="s">
        <v>31</v>
      </c>
      <c r="M1" s="3">
        <f>+P1-N7</f>
        <v>0</v>
      </c>
      <c r="N1" s="5" t="s">
        <v>1</v>
      </c>
      <c r="O1" s="6"/>
      <c r="P1" s="57">
        <f>SUM(H7:M7)</f>
        <v>11759.5</v>
      </c>
      <c r="Q1" s="3" t="s">
        <v>28</v>
      </c>
      <c r="R1" s="155">
        <f>SUM(R11,R13:R14)</f>
        <v>683.38000000000011</v>
      </c>
    </row>
    <row r="2" spans="1:18" s="8" customFormat="1" ht="57.75" customHeight="1">
      <c r="A2" s="4"/>
      <c r="B2" s="126" t="s">
        <v>2</v>
      </c>
      <c r="C2" s="126"/>
      <c r="D2" s="125" t="s">
        <v>46</v>
      </c>
      <c r="E2" s="125"/>
      <c r="F2" s="9"/>
      <c r="G2" s="9"/>
      <c r="N2" s="10" t="s">
        <v>3</v>
      </c>
      <c r="O2" s="11"/>
      <c r="P2" s="12"/>
      <c r="Q2" s="3" t="s">
        <v>27</v>
      </c>
      <c r="R2" s="155"/>
    </row>
    <row r="3" spans="1:18" s="8" customFormat="1" ht="35.25" customHeight="1">
      <c r="A3" s="4"/>
      <c r="B3" s="126" t="s">
        <v>26</v>
      </c>
      <c r="C3" s="126"/>
      <c r="D3" s="125" t="s">
        <v>28</v>
      </c>
      <c r="E3" s="125"/>
      <c r="N3" s="10" t="s">
        <v>4</v>
      </c>
      <c r="O3" s="11"/>
      <c r="P3" s="62">
        <f>+O7</f>
        <v>11902.06</v>
      </c>
      <c r="Q3" s="13"/>
      <c r="R3" s="155">
        <f>SUM(R12:R13)</f>
        <v>693.28000000000009</v>
      </c>
    </row>
    <row r="4" spans="1:18" s="8" customFormat="1" ht="35.25" customHeight="1" thickBot="1">
      <c r="A4" s="4"/>
      <c r="D4" s="14"/>
      <c r="E4" s="14"/>
      <c r="F4" s="10" t="s">
        <v>21</v>
      </c>
      <c r="G4" s="79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155"/>
    </row>
    <row r="5" spans="1:18" s="8" customFormat="1" ht="43.5" customHeight="1" thickTop="1" thickBot="1">
      <c r="A5" s="4"/>
      <c r="B5" s="19" t="s">
        <v>6</v>
      </c>
      <c r="C5" s="20"/>
      <c r="D5" s="59" t="s">
        <v>33</v>
      </c>
      <c r="E5" s="14"/>
      <c r="F5" s="10" t="s">
        <v>7</v>
      </c>
      <c r="G5" s="79">
        <v>1.1100000000000001</v>
      </c>
      <c r="N5" s="133" t="s">
        <v>8</v>
      </c>
      <c r="O5" s="133"/>
      <c r="P5" s="58">
        <f>P1-P2-P3-P4</f>
        <v>-142.55999999999949</v>
      </c>
      <c r="Q5" s="13"/>
      <c r="R5" s="155">
        <f>R1-R3</f>
        <v>-9.8999999999999773</v>
      </c>
    </row>
    <row r="6" spans="1:18" s="8" customFormat="1" ht="43.5" customHeight="1" thickTop="1" thickBot="1">
      <c r="A6" s="4"/>
      <c r="B6" s="56" t="s">
        <v>47</v>
      </c>
      <c r="C6" s="56"/>
      <c r="D6" s="14"/>
      <c r="E6" s="14"/>
      <c r="F6" s="10" t="s">
        <v>10</v>
      </c>
      <c r="G6" s="98">
        <v>11.11</v>
      </c>
      <c r="Q6" s="13"/>
    </row>
    <row r="7" spans="1:18" s="8" customFormat="1" ht="27" customHeight="1" thickTop="1" thickBot="1">
      <c r="A7" s="134" t="s">
        <v>30</v>
      </c>
      <c r="B7" s="135"/>
      <c r="C7" s="136"/>
      <c r="D7" s="109" t="s">
        <v>11</v>
      </c>
      <c r="E7" s="110"/>
      <c r="F7" s="110"/>
      <c r="G7" s="99">
        <f>SUM(G11:G44)</f>
        <v>0</v>
      </c>
      <c r="H7" s="97">
        <f>SUM(H11:H44)</f>
        <v>0</v>
      </c>
      <c r="I7" s="81">
        <f>SUM(I11:I44)</f>
        <v>0</v>
      </c>
      <c r="J7" s="81">
        <f>SUM(J11:J44)</f>
        <v>740</v>
      </c>
      <c r="K7" s="81">
        <f>SUM(K11:K44)</f>
        <v>1144</v>
      </c>
      <c r="L7" s="81">
        <f>SUM(L11:L44)</f>
        <v>9875.5</v>
      </c>
      <c r="M7" s="82">
        <f>SUM(M11:M44)</f>
        <v>0</v>
      </c>
      <c r="N7" s="80">
        <f>SUM(N11:N44)</f>
        <v>11759.5</v>
      </c>
      <c r="O7" s="83">
        <f>SUM(O11:O44)</f>
        <v>11902.06</v>
      </c>
      <c r="P7" s="13">
        <f>+N7-SUM(H7:M7)</f>
        <v>0</v>
      </c>
    </row>
    <row r="8" spans="1:18" ht="36" customHeight="1" thickTop="1" thickBot="1">
      <c r="A8" s="111"/>
      <c r="B8" s="112" t="s">
        <v>12</v>
      </c>
      <c r="C8" s="112" t="s">
        <v>13</v>
      </c>
      <c r="D8" s="113" t="s">
        <v>25</v>
      </c>
      <c r="E8" s="112" t="s">
        <v>34</v>
      </c>
      <c r="F8" s="115" t="s">
        <v>32</v>
      </c>
      <c r="G8" s="116" t="s">
        <v>15</v>
      </c>
      <c r="H8" s="118" t="s">
        <v>16</v>
      </c>
      <c r="I8" s="120" t="s">
        <v>38</v>
      </c>
      <c r="J8" s="119" t="s">
        <v>40</v>
      </c>
      <c r="K8" s="119" t="s">
        <v>39</v>
      </c>
      <c r="L8" s="137" t="s">
        <v>22</v>
      </c>
      <c r="M8" s="138"/>
      <c r="N8" s="108" t="s">
        <v>17</v>
      </c>
      <c r="O8" s="127" t="s">
        <v>18</v>
      </c>
      <c r="P8" s="128" t="s">
        <v>19</v>
      </c>
      <c r="Q8" s="2"/>
      <c r="R8" s="121" t="s">
        <v>41</v>
      </c>
    </row>
    <row r="9" spans="1:18" ht="36" customHeight="1" thickTop="1" thickBot="1">
      <c r="A9" s="111"/>
      <c r="B9" s="112" t="s">
        <v>12</v>
      </c>
      <c r="C9" s="112"/>
      <c r="D9" s="114"/>
      <c r="E9" s="112"/>
      <c r="F9" s="115"/>
      <c r="G9" s="117"/>
      <c r="H9" s="118" t="s">
        <v>38</v>
      </c>
      <c r="I9" s="120" t="s">
        <v>38</v>
      </c>
      <c r="J9" s="120"/>
      <c r="K9" s="120" t="s">
        <v>37</v>
      </c>
      <c r="L9" s="129" t="s">
        <v>23</v>
      </c>
      <c r="M9" s="131" t="s">
        <v>24</v>
      </c>
      <c r="N9" s="108"/>
      <c r="O9" s="127"/>
      <c r="P9" s="128"/>
      <c r="Q9" s="2"/>
      <c r="R9" s="122"/>
    </row>
    <row r="10" spans="1:18" ht="37.5" customHeight="1" thickTop="1" thickBot="1">
      <c r="A10" s="111"/>
      <c r="B10" s="112"/>
      <c r="C10" s="112"/>
      <c r="D10" s="114"/>
      <c r="E10" s="112"/>
      <c r="F10" s="115"/>
      <c r="G10" s="96" t="s">
        <v>20</v>
      </c>
      <c r="H10" s="118"/>
      <c r="I10" s="120"/>
      <c r="J10" s="120"/>
      <c r="K10" s="120"/>
      <c r="L10" s="130"/>
      <c r="M10" s="132"/>
      <c r="N10" s="108"/>
      <c r="O10" s="127"/>
      <c r="P10" s="128"/>
      <c r="Q10" s="2"/>
      <c r="R10" s="123"/>
    </row>
    <row r="11" spans="1:18" ht="30" customHeight="1" thickTop="1">
      <c r="A11" s="27">
        <v>1</v>
      </c>
      <c r="B11" s="47">
        <v>41062</v>
      </c>
      <c r="C11" s="29" t="s">
        <v>50</v>
      </c>
      <c r="D11" s="30" t="s">
        <v>51</v>
      </c>
      <c r="E11" s="30" t="s">
        <v>53</v>
      </c>
      <c r="F11" s="31" t="s">
        <v>54</v>
      </c>
      <c r="G11" s="95"/>
      <c r="H11" s="33">
        <f>IF($D$3="si",($G$5/$G$6*G11),IF($D$3="no",G11*$G$4,0))</f>
        <v>0</v>
      </c>
      <c r="I11" s="34"/>
      <c r="J11" s="35"/>
      <c r="K11" s="68">
        <v>1144</v>
      </c>
      <c r="L11" s="68"/>
      <c r="M11" s="38"/>
      <c r="N11" s="39">
        <f>SUM(H11:M11)</f>
        <v>1144</v>
      </c>
      <c r="O11" s="40"/>
      <c r="P11" s="41"/>
      <c r="Q11" s="2"/>
      <c r="R11" s="74">
        <v>64.2</v>
      </c>
    </row>
    <row r="12" spans="1:18" ht="30" customHeight="1">
      <c r="A12" s="42">
        <v>2</v>
      </c>
      <c r="B12" s="47">
        <v>41068</v>
      </c>
      <c r="C12" s="29" t="s">
        <v>50</v>
      </c>
      <c r="D12" s="30" t="s">
        <v>55</v>
      </c>
      <c r="E12" s="30" t="s">
        <v>53</v>
      </c>
      <c r="F12" s="31" t="s">
        <v>54</v>
      </c>
      <c r="G12" s="32"/>
      <c r="H12" s="33">
        <f>IF($D$3="si",($G$5/$G$6*G12),IF($D$3="no",G12*$G$4,0))</f>
        <v>0</v>
      </c>
      <c r="I12" s="34"/>
      <c r="J12" s="35"/>
      <c r="K12" s="68"/>
      <c r="L12" s="37"/>
      <c r="M12" s="38"/>
      <c r="N12" s="39"/>
      <c r="O12" s="43">
        <v>2026.56</v>
      </c>
      <c r="P12" s="41"/>
      <c r="Q12" s="2"/>
      <c r="R12" s="74">
        <v>116.58</v>
      </c>
    </row>
    <row r="13" spans="1:18" ht="30" customHeight="1">
      <c r="A13" s="42">
        <v>3</v>
      </c>
      <c r="B13" s="47">
        <v>41068</v>
      </c>
      <c r="C13" s="29" t="s">
        <v>50</v>
      </c>
      <c r="D13" s="30" t="s">
        <v>52</v>
      </c>
      <c r="E13" s="30" t="s">
        <v>53</v>
      </c>
      <c r="F13" s="31" t="s">
        <v>54</v>
      </c>
      <c r="G13" s="32"/>
      <c r="H13" s="33">
        <f t="shared" ref="H13:H27" si="0">IF($D$3="si",($G$5/$G$6*G13),IF($D$3="no",G13*$G$4,0))</f>
        <v>0</v>
      </c>
      <c r="I13" s="34"/>
      <c r="J13" s="35"/>
      <c r="K13" s="68"/>
      <c r="L13" s="37">
        <v>9875.5</v>
      </c>
      <c r="M13" s="38"/>
      <c r="N13" s="39">
        <f t="shared" ref="N13:N26" si="1">SUM(H13:M13)</f>
        <v>9875.5</v>
      </c>
      <c r="O13" s="43">
        <v>9875.5</v>
      </c>
      <c r="P13" s="41" t="str">
        <f t="shared" ref="P13:P27" si="2">IF(F13="Milano","X","")</f>
        <v/>
      </c>
      <c r="Q13" s="2"/>
      <c r="R13" s="75">
        <v>576.70000000000005</v>
      </c>
    </row>
    <row r="14" spans="1:18" ht="30" customHeight="1">
      <c r="A14" s="42">
        <v>4</v>
      </c>
      <c r="B14" s="47">
        <v>41068</v>
      </c>
      <c r="C14" s="29" t="s">
        <v>50</v>
      </c>
      <c r="D14" s="30" t="s">
        <v>56</v>
      </c>
      <c r="E14" s="30" t="s">
        <v>53</v>
      </c>
      <c r="F14" s="31" t="s">
        <v>54</v>
      </c>
      <c r="G14" s="32"/>
      <c r="H14" s="33">
        <f t="shared" si="0"/>
        <v>0</v>
      </c>
      <c r="I14" s="34"/>
      <c r="J14" s="35">
        <v>740</v>
      </c>
      <c r="K14" s="68"/>
      <c r="L14" s="37"/>
      <c r="M14" s="38"/>
      <c r="N14" s="39">
        <f t="shared" si="1"/>
        <v>740</v>
      </c>
      <c r="O14" s="43"/>
      <c r="P14" s="41" t="str">
        <f t="shared" si="2"/>
        <v/>
      </c>
      <c r="Q14" s="2"/>
      <c r="R14" s="76">
        <v>42.48</v>
      </c>
    </row>
    <row r="15" spans="1:18" ht="30" customHeight="1">
      <c r="A15" s="42">
        <v>5</v>
      </c>
      <c r="B15" s="47"/>
      <c r="C15" s="29"/>
      <c r="D15" s="30"/>
      <c r="E15" s="30"/>
      <c r="F15" s="31"/>
      <c r="G15" s="32"/>
      <c r="H15" s="33">
        <f t="shared" si="0"/>
        <v>0</v>
      </c>
      <c r="I15" s="34"/>
      <c r="J15" s="35"/>
      <c r="K15" s="68"/>
      <c r="L15" s="37"/>
      <c r="M15" s="38"/>
      <c r="N15" s="39">
        <f t="shared" si="1"/>
        <v>0</v>
      </c>
      <c r="O15" s="43"/>
      <c r="P15" s="41" t="str">
        <f t="shared" si="2"/>
        <v/>
      </c>
      <c r="Q15" s="2"/>
      <c r="R15" s="77"/>
    </row>
    <row r="16" spans="1:18" ht="30" customHeight="1">
      <c r="A16" s="42">
        <v>6</v>
      </c>
      <c r="B16" s="47"/>
      <c r="C16" s="29"/>
      <c r="D16" s="30"/>
      <c r="E16" s="30"/>
      <c r="F16" s="31"/>
      <c r="G16" s="32"/>
      <c r="H16" s="33">
        <f t="shared" si="0"/>
        <v>0</v>
      </c>
      <c r="I16" s="34"/>
      <c r="J16" s="35"/>
      <c r="K16" s="68"/>
      <c r="L16" s="37"/>
      <c r="M16" s="38"/>
      <c r="N16" s="39">
        <f t="shared" si="1"/>
        <v>0</v>
      </c>
      <c r="O16" s="43"/>
      <c r="P16" s="41" t="str">
        <f t="shared" si="2"/>
        <v/>
      </c>
      <c r="Q16" s="2"/>
      <c r="R16" s="76"/>
    </row>
    <row r="17" spans="1:18" ht="30" customHeight="1">
      <c r="A17" s="42">
        <v>7</v>
      </c>
      <c r="B17" s="47"/>
      <c r="C17" s="29"/>
      <c r="D17" s="30"/>
      <c r="E17" s="30"/>
      <c r="F17" s="31"/>
      <c r="G17" s="32"/>
      <c r="H17" s="33">
        <f t="shared" si="0"/>
        <v>0</v>
      </c>
      <c r="I17" s="34"/>
      <c r="J17" s="35"/>
      <c r="K17" s="68"/>
      <c r="L17" s="37"/>
      <c r="M17" s="38"/>
      <c r="N17" s="39">
        <f t="shared" si="1"/>
        <v>0</v>
      </c>
      <c r="O17" s="43"/>
      <c r="P17" s="41" t="str">
        <f t="shared" si="2"/>
        <v/>
      </c>
      <c r="Q17" s="2"/>
      <c r="R17" s="76"/>
    </row>
    <row r="18" spans="1:18" ht="30" customHeight="1">
      <c r="A18" s="42">
        <v>8</v>
      </c>
      <c r="B18" s="47"/>
      <c r="C18" s="29"/>
      <c r="D18" s="30"/>
      <c r="E18" s="30"/>
      <c r="F18" s="31"/>
      <c r="G18" s="32"/>
      <c r="H18" s="33">
        <f t="shared" si="0"/>
        <v>0</v>
      </c>
      <c r="I18" s="34"/>
      <c r="J18" s="35"/>
      <c r="K18" s="68"/>
      <c r="L18" s="37"/>
      <c r="M18" s="38"/>
      <c r="N18" s="39">
        <f t="shared" si="1"/>
        <v>0</v>
      </c>
      <c r="O18" s="43"/>
      <c r="P18" s="41" t="str">
        <f t="shared" si="2"/>
        <v/>
      </c>
      <c r="Q18" s="2"/>
      <c r="R18" s="76"/>
    </row>
    <row r="19" spans="1:18" ht="30" customHeight="1">
      <c r="A19" s="42">
        <v>9</v>
      </c>
      <c r="B19" s="47"/>
      <c r="C19" s="29"/>
      <c r="D19" s="30"/>
      <c r="E19" s="30"/>
      <c r="F19" s="31"/>
      <c r="G19" s="32"/>
      <c r="H19" s="33">
        <f t="shared" si="0"/>
        <v>0</v>
      </c>
      <c r="I19" s="34"/>
      <c r="J19" s="35"/>
      <c r="K19" s="68"/>
      <c r="L19" s="37"/>
      <c r="M19" s="38"/>
      <c r="N19" s="39">
        <f t="shared" si="1"/>
        <v>0</v>
      </c>
      <c r="O19" s="43"/>
      <c r="P19" s="41" t="str">
        <f t="shared" si="2"/>
        <v/>
      </c>
      <c r="Q19" s="2"/>
      <c r="R19" s="76"/>
    </row>
    <row r="20" spans="1:18" ht="30" customHeight="1">
      <c r="A20" s="42">
        <v>10</v>
      </c>
      <c r="B20" s="47"/>
      <c r="C20" s="29"/>
      <c r="D20" s="30"/>
      <c r="E20" s="30"/>
      <c r="F20" s="31"/>
      <c r="G20" s="32"/>
      <c r="H20" s="33">
        <f t="shared" si="0"/>
        <v>0</v>
      </c>
      <c r="I20" s="34"/>
      <c r="J20" s="35"/>
      <c r="K20" s="68"/>
      <c r="L20" s="37"/>
      <c r="M20" s="38"/>
      <c r="N20" s="39">
        <f t="shared" si="1"/>
        <v>0</v>
      </c>
      <c r="O20" s="43"/>
      <c r="P20" s="41" t="str">
        <f t="shared" si="2"/>
        <v/>
      </c>
      <c r="Q20" s="2"/>
      <c r="R20" s="76"/>
    </row>
    <row r="21" spans="1:18" ht="30" customHeight="1">
      <c r="A21" s="42">
        <v>11</v>
      </c>
      <c r="B21" s="47"/>
      <c r="C21" s="29"/>
      <c r="D21" s="30"/>
      <c r="E21" s="30"/>
      <c r="F21" s="31"/>
      <c r="G21" s="32"/>
      <c r="H21" s="33">
        <f t="shared" si="0"/>
        <v>0</v>
      </c>
      <c r="I21" s="34"/>
      <c r="J21" s="36"/>
      <c r="K21" s="37"/>
      <c r="L21" s="37"/>
      <c r="M21" s="38"/>
      <c r="N21" s="39">
        <f t="shared" si="1"/>
        <v>0</v>
      </c>
      <c r="O21" s="43"/>
      <c r="P21" s="41" t="str">
        <f t="shared" si="2"/>
        <v/>
      </c>
      <c r="Q21" s="2"/>
      <c r="R21" s="76"/>
    </row>
    <row r="22" spans="1:18" ht="30" customHeight="1">
      <c r="A22" s="42">
        <v>12</v>
      </c>
      <c r="B22" s="47"/>
      <c r="C22" s="29"/>
      <c r="D22" s="30"/>
      <c r="E22" s="30"/>
      <c r="F22" s="31"/>
      <c r="G22" s="32"/>
      <c r="H22" s="33">
        <f t="shared" si="0"/>
        <v>0</v>
      </c>
      <c r="I22" s="35"/>
      <c r="J22" s="35"/>
      <c r="K22" s="68"/>
      <c r="L22" s="37"/>
      <c r="M22" s="38"/>
      <c r="N22" s="39">
        <f t="shared" si="1"/>
        <v>0</v>
      </c>
      <c r="O22" s="43"/>
      <c r="P22" s="41" t="str">
        <f t="shared" si="2"/>
        <v/>
      </c>
      <c r="Q22" s="2"/>
      <c r="R22" s="76"/>
    </row>
    <row r="23" spans="1:18" ht="30" customHeight="1">
      <c r="A23" s="42">
        <v>13</v>
      </c>
      <c r="B23" s="47"/>
      <c r="C23" s="29"/>
      <c r="D23" s="30"/>
      <c r="E23" s="30"/>
      <c r="F23" s="31"/>
      <c r="G23" s="32"/>
      <c r="H23" s="33">
        <f t="shared" si="0"/>
        <v>0</v>
      </c>
      <c r="I23" s="48"/>
      <c r="J23" s="36"/>
      <c r="K23" s="37"/>
      <c r="L23" s="37"/>
      <c r="M23" s="38"/>
      <c r="N23" s="39">
        <f t="shared" si="1"/>
        <v>0</v>
      </c>
      <c r="O23" s="43"/>
      <c r="P23" s="41" t="str">
        <f t="shared" si="2"/>
        <v/>
      </c>
      <c r="Q23" s="2"/>
      <c r="R23" s="76"/>
    </row>
    <row r="24" spans="1:18" ht="30" customHeight="1">
      <c r="A24" s="42">
        <v>14</v>
      </c>
      <c r="B24" s="47"/>
      <c r="C24" s="29"/>
      <c r="D24" s="30"/>
      <c r="E24" s="30"/>
      <c r="F24" s="31"/>
      <c r="G24" s="32"/>
      <c r="H24" s="33">
        <f t="shared" si="0"/>
        <v>0</v>
      </c>
      <c r="I24" s="48"/>
      <c r="J24" s="36"/>
      <c r="K24" s="37"/>
      <c r="L24" s="37"/>
      <c r="M24" s="38"/>
      <c r="N24" s="39">
        <f t="shared" si="1"/>
        <v>0</v>
      </c>
      <c r="O24" s="43"/>
      <c r="P24" s="41" t="str">
        <f t="shared" si="2"/>
        <v/>
      </c>
      <c r="Q24" s="2"/>
      <c r="R24" s="76"/>
    </row>
    <row r="25" spans="1:18" ht="30" customHeight="1">
      <c r="A25" s="42">
        <v>15</v>
      </c>
      <c r="B25" s="47"/>
      <c r="C25" s="29"/>
      <c r="D25" s="30"/>
      <c r="E25" s="30"/>
      <c r="F25" s="31"/>
      <c r="G25" s="32"/>
      <c r="H25" s="33">
        <f t="shared" si="0"/>
        <v>0</v>
      </c>
      <c r="I25" s="48"/>
      <c r="J25" s="36"/>
      <c r="K25" s="37"/>
      <c r="L25" s="37"/>
      <c r="M25" s="38"/>
      <c r="N25" s="39">
        <f t="shared" si="1"/>
        <v>0</v>
      </c>
      <c r="O25" s="43"/>
      <c r="P25" s="41" t="str">
        <f t="shared" si="2"/>
        <v/>
      </c>
      <c r="Q25" s="2"/>
      <c r="R25" s="76"/>
    </row>
    <row r="26" spans="1:18" ht="30" customHeight="1">
      <c r="A26" s="42">
        <v>16</v>
      </c>
      <c r="B26" s="47"/>
      <c r="C26" s="29"/>
      <c r="D26" s="30"/>
      <c r="E26" s="30"/>
      <c r="F26" s="31"/>
      <c r="G26" s="32"/>
      <c r="H26" s="33">
        <f t="shared" si="0"/>
        <v>0</v>
      </c>
      <c r="I26" s="48"/>
      <c r="J26" s="36"/>
      <c r="K26" s="37"/>
      <c r="L26" s="37"/>
      <c r="M26" s="38"/>
      <c r="N26" s="39">
        <f t="shared" si="1"/>
        <v>0</v>
      </c>
      <c r="O26" s="43"/>
      <c r="P26" s="41" t="str">
        <f t="shared" si="2"/>
        <v/>
      </c>
      <c r="Q26" s="2"/>
      <c r="R26" s="76"/>
    </row>
    <row r="27" spans="1:18" ht="30" customHeight="1">
      <c r="A27" s="42">
        <v>17</v>
      </c>
      <c r="B27" s="47"/>
      <c r="C27" s="29"/>
      <c r="D27" s="30"/>
      <c r="E27" s="30"/>
      <c r="F27" s="31"/>
      <c r="G27" s="32"/>
      <c r="H27" s="33">
        <f t="shared" si="0"/>
        <v>0</v>
      </c>
      <c r="I27" s="48"/>
      <c r="J27" s="36"/>
      <c r="K27" s="37"/>
      <c r="L27" s="37"/>
      <c r="M27" s="38"/>
      <c r="N27" s="39">
        <f>SUM(H27:M27)</f>
        <v>0</v>
      </c>
      <c r="O27" s="43"/>
      <c r="P27" s="41" t="str">
        <f t="shared" si="2"/>
        <v/>
      </c>
      <c r="Q27" s="2"/>
      <c r="R27" s="76"/>
    </row>
    <row r="28" spans="1:18" ht="30" customHeight="1">
      <c r="A28" s="42">
        <v>18</v>
      </c>
      <c r="B28" s="47"/>
      <c r="C28" s="29"/>
      <c r="D28" s="30"/>
      <c r="E28" s="30"/>
      <c r="F28" s="31"/>
      <c r="G28" s="32"/>
      <c r="H28" s="33">
        <f t="shared" ref="H28" si="3">IF($D$3="si",($G$5/$G$6*G28),IF($D$3="no",G28*$G$4,0))</f>
        <v>0</v>
      </c>
      <c r="I28" s="48"/>
      <c r="J28" s="36"/>
      <c r="K28" s="37"/>
      <c r="L28" s="37"/>
      <c r="M28" s="38"/>
      <c r="N28" s="39">
        <f t="shared" ref="N28" si="4">SUM(H28:M28)</f>
        <v>0</v>
      </c>
      <c r="O28" s="43"/>
      <c r="P28" s="41" t="str">
        <f t="shared" ref="P28" si="5">IF(F28="Milano","X","")</f>
        <v/>
      </c>
      <c r="Q28" s="2"/>
      <c r="R28" s="76"/>
    </row>
    <row r="29" spans="1:18" ht="30" customHeight="1">
      <c r="A29" s="42">
        <v>19</v>
      </c>
      <c r="B29" s="47"/>
      <c r="C29" s="29"/>
      <c r="D29" s="30"/>
      <c r="E29" s="30"/>
      <c r="F29" s="31"/>
      <c r="G29" s="32"/>
      <c r="H29" s="33">
        <f t="shared" ref="H29:H31" si="6">IF($D$3="si",($G$5/$G$6*G29),IF($D$3="no",G29*$G$4,0))</f>
        <v>0</v>
      </c>
      <c r="I29" s="48"/>
      <c r="J29" s="36"/>
      <c r="K29" s="37"/>
      <c r="L29" s="37"/>
      <c r="M29" s="38"/>
      <c r="N29" s="39">
        <f t="shared" ref="N29:N31" si="7">SUM(H29:M29)</f>
        <v>0</v>
      </c>
      <c r="O29" s="43"/>
      <c r="P29" s="41" t="str">
        <f t="shared" ref="P29:P31" si="8">IF(F29="Milano","X","")</f>
        <v/>
      </c>
      <c r="Q29" s="2"/>
      <c r="R29" s="76"/>
    </row>
    <row r="30" spans="1:18" ht="30" customHeight="1">
      <c r="A30" s="42">
        <v>20</v>
      </c>
      <c r="B30" s="47"/>
      <c r="C30" s="29"/>
      <c r="D30" s="30"/>
      <c r="E30" s="30"/>
      <c r="F30" s="31"/>
      <c r="G30" s="32"/>
      <c r="H30" s="33">
        <f t="shared" si="6"/>
        <v>0</v>
      </c>
      <c r="I30" s="48"/>
      <c r="J30" s="36"/>
      <c r="K30" s="37"/>
      <c r="L30" s="37"/>
      <c r="M30" s="38"/>
      <c r="N30" s="39">
        <f t="shared" si="7"/>
        <v>0</v>
      </c>
      <c r="O30" s="43"/>
      <c r="P30" s="41" t="str">
        <f t="shared" si="8"/>
        <v/>
      </c>
      <c r="Q30" s="2"/>
      <c r="R30" s="76"/>
    </row>
    <row r="31" spans="1:18" ht="30" customHeight="1">
      <c r="A31" s="42">
        <v>21</v>
      </c>
      <c r="B31" s="47"/>
      <c r="C31" s="44"/>
      <c r="D31" s="49"/>
      <c r="E31" s="45"/>
      <c r="F31" s="46"/>
      <c r="G31" s="32"/>
      <c r="H31" s="33">
        <f t="shared" si="6"/>
        <v>0</v>
      </c>
      <c r="I31" s="48"/>
      <c r="J31" s="36"/>
      <c r="K31" s="37"/>
      <c r="L31" s="37"/>
      <c r="M31" s="38"/>
      <c r="N31" s="39">
        <f t="shared" si="7"/>
        <v>0</v>
      </c>
      <c r="O31" s="43"/>
      <c r="P31" s="41" t="str">
        <f t="shared" si="8"/>
        <v/>
      </c>
      <c r="Q31" s="2"/>
      <c r="R31" s="76"/>
    </row>
    <row r="32" spans="1:18" ht="30" customHeight="1">
      <c r="A32" s="42">
        <v>22</v>
      </c>
      <c r="B32" s="47"/>
      <c r="C32" s="44"/>
      <c r="D32" s="49"/>
      <c r="E32" s="45"/>
      <c r="F32" s="46"/>
      <c r="G32" s="32"/>
      <c r="H32" s="33">
        <f t="shared" ref="H32:H39" si="9">IF($D$3="si",($G$5/$G$6*G32),IF($D$3="no",G32*$G$4,0))</f>
        <v>0</v>
      </c>
      <c r="I32" s="48"/>
      <c r="J32" s="36"/>
      <c r="K32" s="37"/>
      <c r="L32" s="37"/>
      <c r="M32" s="38"/>
      <c r="N32" s="39">
        <f t="shared" ref="N32:N38" si="10">SUM(H32:M32)</f>
        <v>0</v>
      </c>
      <c r="O32" s="43"/>
      <c r="P32" s="41" t="str">
        <f t="shared" ref="P32:P39" si="11">IF(F32="Milano","X","")</f>
        <v/>
      </c>
      <c r="Q32" s="2"/>
      <c r="R32" s="76"/>
    </row>
    <row r="33" spans="1:18" ht="30" customHeight="1">
      <c r="A33" s="42">
        <v>23</v>
      </c>
      <c r="B33" s="47"/>
      <c r="C33" s="44"/>
      <c r="D33" s="49"/>
      <c r="E33" s="45"/>
      <c r="F33" s="46"/>
      <c r="G33" s="32"/>
      <c r="H33" s="33">
        <f t="shared" si="9"/>
        <v>0</v>
      </c>
      <c r="I33" s="48"/>
      <c r="J33" s="36"/>
      <c r="K33" s="37"/>
      <c r="L33" s="37"/>
      <c r="M33" s="38"/>
      <c r="N33" s="39">
        <f t="shared" si="10"/>
        <v>0</v>
      </c>
      <c r="O33" s="43"/>
      <c r="P33" s="41" t="str">
        <f t="shared" si="11"/>
        <v/>
      </c>
      <c r="Q33" s="2"/>
      <c r="R33" s="76"/>
    </row>
    <row r="34" spans="1:18" ht="30" customHeight="1">
      <c r="A34" s="42">
        <v>24</v>
      </c>
      <c r="B34" s="47"/>
      <c r="C34" s="44"/>
      <c r="D34" s="49"/>
      <c r="E34" s="45"/>
      <c r="F34" s="46"/>
      <c r="G34" s="32"/>
      <c r="H34" s="33">
        <f t="shared" si="9"/>
        <v>0</v>
      </c>
      <c r="I34" s="48"/>
      <c r="J34" s="36"/>
      <c r="K34" s="37"/>
      <c r="L34" s="37"/>
      <c r="M34" s="38"/>
      <c r="N34" s="39">
        <f t="shared" si="10"/>
        <v>0</v>
      </c>
      <c r="O34" s="43"/>
      <c r="P34" s="41" t="str">
        <f t="shared" si="11"/>
        <v/>
      </c>
      <c r="Q34" s="2"/>
      <c r="R34" s="76"/>
    </row>
    <row r="35" spans="1:18" ht="30" customHeight="1">
      <c r="A35" s="42">
        <v>25</v>
      </c>
      <c r="B35" s="47"/>
      <c r="C35" s="44"/>
      <c r="D35" s="49"/>
      <c r="E35" s="45"/>
      <c r="F35" s="46"/>
      <c r="G35" s="32"/>
      <c r="H35" s="33">
        <f t="shared" si="9"/>
        <v>0</v>
      </c>
      <c r="I35" s="48"/>
      <c r="J35" s="36"/>
      <c r="K35" s="37"/>
      <c r="L35" s="37"/>
      <c r="M35" s="38"/>
      <c r="N35" s="39">
        <f t="shared" si="10"/>
        <v>0</v>
      </c>
      <c r="O35" s="43"/>
      <c r="P35" s="41" t="str">
        <f t="shared" si="11"/>
        <v/>
      </c>
      <c r="Q35" s="2"/>
      <c r="R35" s="76"/>
    </row>
    <row r="36" spans="1:18" ht="30" customHeight="1">
      <c r="A36" s="42">
        <v>26</v>
      </c>
      <c r="B36" s="47"/>
      <c r="C36" s="44"/>
      <c r="D36" s="49"/>
      <c r="E36" s="45"/>
      <c r="F36" s="46"/>
      <c r="G36" s="32"/>
      <c r="H36" s="33">
        <f t="shared" si="9"/>
        <v>0</v>
      </c>
      <c r="I36" s="48"/>
      <c r="J36" s="36"/>
      <c r="K36" s="37"/>
      <c r="L36" s="37"/>
      <c r="M36" s="38"/>
      <c r="N36" s="39">
        <f t="shared" si="10"/>
        <v>0</v>
      </c>
      <c r="O36" s="43"/>
      <c r="P36" s="41" t="str">
        <f t="shared" si="11"/>
        <v/>
      </c>
      <c r="Q36" s="2"/>
      <c r="R36" s="76"/>
    </row>
    <row r="37" spans="1:18" ht="30" customHeight="1">
      <c r="A37" s="42">
        <v>27</v>
      </c>
      <c r="B37" s="47"/>
      <c r="C37" s="44"/>
      <c r="D37" s="49"/>
      <c r="E37" s="45"/>
      <c r="F37" s="46"/>
      <c r="G37" s="32"/>
      <c r="H37" s="33">
        <f>IF($D$3="si",($G$5/$G$6*G37),IF($D$3="no",G37*$G$4,0))</f>
        <v>0</v>
      </c>
      <c r="I37" s="48"/>
      <c r="J37" s="36"/>
      <c r="K37" s="37"/>
      <c r="L37" s="37"/>
      <c r="M37" s="38"/>
      <c r="N37" s="39">
        <f t="shared" si="10"/>
        <v>0</v>
      </c>
      <c r="O37" s="43"/>
      <c r="P37" s="41" t="str">
        <f t="shared" si="11"/>
        <v/>
      </c>
      <c r="Q37" s="2"/>
      <c r="R37" s="76"/>
    </row>
    <row r="38" spans="1:18" ht="30" customHeight="1">
      <c r="A38" s="42">
        <v>28</v>
      </c>
      <c r="B38" s="47"/>
      <c r="C38" s="44"/>
      <c r="D38" s="49"/>
      <c r="E38" s="45"/>
      <c r="F38" s="46"/>
      <c r="G38" s="32"/>
      <c r="H38" s="33">
        <f t="shared" si="9"/>
        <v>0</v>
      </c>
      <c r="I38" s="48"/>
      <c r="J38" s="36"/>
      <c r="K38" s="37"/>
      <c r="L38" s="37"/>
      <c r="M38" s="38"/>
      <c r="N38" s="39">
        <f t="shared" si="10"/>
        <v>0</v>
      </c>
      <c r="O38" s="43"/>
      <c r="P38" s="41" t="str">
        <f t="shared" si="11"/>
        <v/>
      </c>
      <c r="Q38" s="2"/>
      <c r="R38" s="76"/>
    </row>
    <row r="39" spans="1:18" ht="30" customHeight="1">
      <c r="A39" s="42">
        <v>29</v>
      </c>
      <c r="B39" s="47"/>
      <c r="C39" s="44"/>
      <c r="D39" s="49"/>
      <c r="E39" s="45"/>
      <c r="F39" s="46"/>
      <c r="G39" s="32"/>
      <c r="H39" s="33">
        <f t="shared" si="9"/>
        <v>0</v>
      </c>
      <c r="I39" s="48"/>
      <c r="J39" s="36"/>
      <c r="K39" s="37"/>
      <c r="L39" s="37"/>
      <c r="M39" s="38"/>
      <c r="N39" s="39">
        <f>SUM(H39:M39)</f>
        <v>0</v>
      </c>
      <c r="O39" s="43"/>
      <c r="P39" s="41" t="str">
        <f t="shared" si="11"/>
        <v/>
      </c>
      <c r="Q39" s="2"/>
      <c r="R39" s="76"/>
    </row>
    <row r="40" spans="1:18" ht="30" customHeight="1">
      <c r="A40" s="42">
        <v>30</v>
      </c>
      <c r="B40" s="47"/>
      <c r="C40" s="44"/>
      <c r="D40" s="49"/>
      <c r="E40" s="45"/>
      <c r="F40" s="46"/>
      <c r="G40" s="32"/>
      <c r="H40" s="33">
        <f>IF($D$3="si",($G$5/$G$6*G40),IF($D$3="no",G40*$G$4,0))</f>
        <v>0</v>
      </c>
      <c r="I40" s="48"/>
      <c r="J40" s="36"/>
      <c r="K40" s="37"/>
      <c r="L40" s="37"/>
      <c r="M40" s="38"/>
      <c r="N40" s="39">
        <f t="shared" ref="N40" si="12">SUM(H40:M40)</f>
        <v>0</v>
      </c>
      <c r="O40" s="43"/>
      <c r="P40" s="41" t="str">
        <f t="shared" ref="P40" si="13">IF(F40="Milano","X","")</f>
        <v/>
      </c>
      <c r="Q40" s="2"/>
      <c r="R40" s="76"/>
    </row>
    <row r="41" spans="1:18" ht="30" customHeight="1">
      <c r="A41" s="42">
        <v>31</v>
      </c>
      <c r="B41" s="47"/>
      <c r="C41" s="44"/>
      <c r="D41" s="49"/>
      <c r="E41" s="45"/>
      <c r="F41" s="46"/>
      <c r="G41" s="32"/>
      <c r="H41" s="33">
        <f t="shared" ref="H41:H44" si="14">IF($D$3="si",($G$5/$G$6*G41),IF($D$3="no",G41*$G$4,0))</f>
        <v>0</v>
      </c>
      <c r="I41" s="48"/>
      <c r="J41" s="36"/>
      <c r="K41" s="37"/>
      <c r="L41" s="37"/>
      <c r="M41" s="38"/>
      <c r="N41" s="39">
        <f t="shared" ref="N41:N44" si="15">SUM(H41:M41)</f>
        <v>0</v>
      </c>
      <c r="O41" s="43"/>
      <c r="P41" s="41" t="str">
        <f t="shared" ref="P41:P44" si="16">IF(F41="Milano","X","")</f>
        <v/>
      </c>
      <c r="Q41" s="2"/>
      <c r="R41" s="76"/>
    </row>
    <row r="42" spans="1:18" ht="30" customHeight="1">
      <c r="A42" s="42">
        <v>32</v>
      </c>
      <c r="B42" s="47"/>
      <c r="C42" s="44"/>
      <c r="D42" s="49"/>
      <c r="E42" s="45"/>
      <c r="F42" s="46"/>
      <c r="G42" s="32"/>
      <c r="H42" s="33">
        <f t="shared" si="14"/>
        <v>0</v>
      </c>
      <c r="I42" s="48"/>
      <c r="J42" s="36"/>
      <c r="K42" s="37"/>
      <c r="L42" s="37"/>
      <c r="M42" s="38"/>
      <c r="N42" s="39">
        <f t="shared" si="15"/>
        <v>0</v>
      </c>
      <c r="O42" s="43"/>
      <c r="P42" s="41" t="str">
        <f t="shared" si="16"/>
        <v/>
      </c>
      <c r="Q42" s="2"/>
      <c r="R42" s="76"/>
    </row>
    <row r="43" spans="1:18" ht="30" customHeight="1">
      <c r="A43" s="42">
        <v>33</v>
      </c>
      <c r="B43" s="47"/>
      <c r="C43" s="44"/>
      <c r="D43" s="49"/>
      <c r="E43" s="45"/>
      <c r="F43" s="46"/>
      <c r="G43" s="32"/>
      <c r="H43" s="33">
        <f t="shared" si="14"/>
        <v>0</v>
      </c>
      <c r="I43" s="48"/>
      <c r="J43" s="36"/>
      <c r="K43" s="37"/>
      <c r="L43" s="37"/>
      <c r="M43" s="38"/>
      <c r="N43" s="39">
        <f t="shared" si="15"/>
        <v>0</v>
      </c>
      <c r="O43" s="43"/>
      <c r="P43" s="41" t="str">
        <f t="shared" si="16"/>
        <v/>
      </c>
      <c r="Q43" s="2"/>
      <c r="R43" s="76"/>
    </row>
    <row r="44" spans="1:18" ht="30" customHeight="1">
      <c r="A44" s="42">
        <v>34</v>
      </c>
      <c r="B44" s="47"/>
      <c r="C44" s="44"/>
      <c r="D44" s="49"/>
      <c r="E44" s="45"/>
      <c r="F44" s="46"/>
      <c r="G44" s="32"/>
      <c r="H44" s="33">
        <f t="shared" si="14"/>
        <v>0</v>
      </c>
      <c r="I44" s="48"/>
      <c r="J44" s="36"/>
      <c r="K44" s="37"/>
      <c r="L44" s="37"/>
      <c r="M44" s="38"/>
      <c r="N44" s="39">
        <f t="shared" si="15"/>
        <v>0</v>
      </c>
      <c r="O44" s="43"/>
      <c r="P44" s="41" t="str">
        <f t="shared" si="16"/>
        <v/>
      </c>
      <c r="Q44" s="2"/>
      <c r="R44" s="76"/>
    </row>
    <row r="45" spans="1:18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</row>
    <row r="46" spans="1:18">
      <c r="A46" s="84"/>
      <c r="B46" s="85"/>
      <c r="C46" s="86"/>
      <c r="D46" s="87"/>
      <c r="E46" s="87"/>
      <c r="F46" s="88"/>
      <c r="G46" s="89"/>
      <c r="H46" s="90"/>
      <c r="I46" s="91"/>
      <c r="J46" s="91"/>
      <c r="K46" s="91"/>
      <c r="L46" s="91"/>
      <c r="M46" s="91"/>
      <c r="N46" s="92"/>
      <c r="O46" s="93"/>
      <c r="P46" s="94"/>
    </row>
    <row r="47" spans="1:18">
      <c r="A47" s="60"/>
      <c r="B47" s="78" t="s">
        <v>42</v>
      </c>
      <c r="C47" s="78"/>
      <c r="D47" s="78"/>
      <c r="E47" s="61"/>
      <c r="F47" s="61"/>
      <c r="G47" s="78" t="s">
        <v>44</v>
      </c>
      <c r="H47" s="78"/>
      <c r="I47" s="78"/>
      <c r="J47" s="61"/>
      <c r="K47" s="61"/>
      <c r="L47" s="78" t="s">
        <v>43</v>
      </c>
      <c r="M47" s="78"/>
      <c r="N47" s="78"/>
      <c r="O47" s="61"/>
      <c r="P47" s="94"/>
    </row>
    <row r="48" spans="1:18">
      <c r="A48" s="60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94"/>
    </row>
    <row r="49" spans="1:16">
      <c r="A49" s="60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</row>
  </sheetData>
  <mergeCells count="27">
    <mergeCell ref="R8:R10"/>
    <mergeCell ref="B1:C1"/>
    <mergeCell ref="D1:E1"/>
    <mergeCell ref="B2:C2"/>
    <mergeCell ref="D2:E2"/>
    <mergeCell ref="B3:C3"/>
    <mergeCell ref="D3:E3"/>
    <mergeCell ref="O8:O10"/>
    <mergeCell ref="P8:P10"/>
    <mergeCell ref="L9:L10"/>
    <mergeCell ref="M9:M10"/>
    <mergeCell ref="N5:O5"/>
    <mergeCell ref="A7:C7"/>
    <mergeCell ref="I8:I10"/>
    <mergeCell ref="J8:J10"/>
    <mergeCell ref="L8:M8"/>
    <mergeCell ref="N8:N10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K8:K10"/>
  </mergeCells>
  <conditionalFormatting sqref="M1">
    <cfRule type="cellIs" dxfId="0" priority="1" operator="notEqual">
      <formula>0</formula>
    </cfRule>
  </conditionalFormatting>
  <dataValidations count="12">
    <dataValidation type="textLength" operator="greaterThan" allowBlank="1" sqref="C46 C31:C44">
      <formula1>1</formula1>
      <formula2>0</formula2>
    </dataValidation>
    <dataValidation type="date" operator="greaterThanOrEqual" showErrorMessage="1" errorTitle="Data" error="Inserire una data superiore al 1/11/2000" sqref="B46 B11:B44">
      <formula1>36831</formula1>
      <formula2>0</formula2>
    </dataValidation>
    <dataValidation type="textLength" operator="greaterThan" sqref="F46 F31:F44">
      <formula1>1</formula1>
      <formula2>0</formula2>
    </dataValidation>
    <dataValidation type="textLength" operator="greaterThan" allowBlank="1" showErrorMessage="1" sqref="D46:E46 D31:E44">
      <formula1>1</formula1>
      <formula2>0</formula2>
    </dataValidation>
    <dataValidation type="whole" operator="greaterThanOrEqual" allowBlank="1" showErrorMessage="1" errorTitle="Valore" error="Inserire un numero maggiore o uguale a 0 (zero)!" sqref="N46 N11:N44">
      <formula1>0</formula1>
      <formula2>0</formula2>
    </dataValidation>
    <dataValidation type="decimal" operator="greaterThanOrEqual" allowBlank="1" showErrorMessage="1" errorTitle="Valore" error="Inserire un numero maggiore o uguale a 0 (zero)!" sqref="H46:M46 J13:L22 H11:I11 J11:M12 I17:I22 I23:M44 H12:H44 M18:M22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1" firstPageNumber="0" fitToHeight="0" orientation="landscape" horizontalDpi="300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5"/>
  <sheetViews>
    <sheetView view="pageBreakPreview" zoomScale="50" zoomScaleSheetLayoutView="50" workbookViewId="0">
      <pane ySplit="5" topLeftCell="A6" activePane="bottomLeft" state="frozen"/>
      <selection pane="bottomLeft" activeCell="J17" sqref="J17"/>
    </sheetView>
  </sheetViews>
  <sheetFormatPr defaultRowHeight="18.75"/>
  <cols>
    <col min="1" max="1" width="6.7109375" style="1" customWidth="1"/>
    <col min="2" max="2" width="19.42578125" style="2" customWidth="1"/>
    <col min="3" max="3" width="20.5703125" style="2" customWidth="1"/>
    <col min="4" max="4" width="36" style="2" customWidth="1"/>
    <col min="5" max="5" width="28.7109375" style="2" customWidth="1"/>
    <col min="6" max="6" width="39.42578125" style="2" customWidth="1"/>
    <col min="7" max="7" width="30.5703125" style="2" customWidth="1"/>
    <col min="8" max="8" width="4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5703125" style="2" customWidth="1"/>
    <col min="14" max="17" width="19.85546875" style="2" customWidth="1"/>
    <col min="18" max="18" width="19.85546875" style="3" customWidth="1"/>
    <col min="19" max="19" width="8.5703125" style="2" customWidth="1"/>
    <col min="20" max="16384" width="9.140625" style="2"/>
  </cols>
  <sheetData>
    <row r="1" spans="1:19" s="8" customFormat="1" ht="35.25" customHeight="1">
      <c r="A1" s="4"/>
      <c r="B1" s="124" t="s">
        <v>0</v>
      </c>
      <c r="C1" s="124"/>
      <c r="D1" s="124"/>
      <c r="E1" s="125" t="s">
        <v>45</v>
      </c>
      <c r="F1" s="125"/>
      <c r="G1" s="51" t="s">
        <v>48</v>
      </c>
      <c r="H1" s="50" t="s">
        <v>49</v>
      </c>
      <c r="L1" s="8" t="s">
        <v>31</v>
      </c>
      <c r="M1" s="3">
        <f>+P1-N7</f>
        <v>0</v>
      </c>
      <c r="N1" s="5" t="s">
        <v>1</v>
      </c>
      <c r="O1" s="6"/>
      <c r="P1" s="7">
        <f>SUM(H7:M7)</f>
        <v>61.5</v>
      </c>
      <c r="Q1" s="3" t="s">
        <v>28</v>
      </c>
    </row>
    <row r="2" spans="1:19" s="8" customFormat="1" ht="35.25" customHeight="1">
      <c r="A2" s="4"/>
      <c r="B2" s="126" t="s">
        <v>2</v>
      </c>
      <c r="C2" s="126"/>
      <c r="D2" s="126"/>
      <c r="E2" s="125" t="s">
        <v>46</v>
      </c>
      <c r="F2" s="125"/>
      <c r="G2" s="9"/>
      <c r="H2" s="9"/>
      <c r="N2" s="10" t="s">
        <v>3</v>
      </c>
      <c r="O2" s="11"/>
      <c r="P2" s="12"/>
      <c r="Q2" s="3" t="s">
        <v>27</v>
      </c>
    </row>
    <row r="3" spans="1:19" s="8" customFormat="1" ht="35.25" customHeight="1">
      <c r="A3" s="4"/>
      <c r="B3" s="126" t="s">
        <v>26</v>
      </c>
      <c r="C3" s="126"/>
      <c r="D3" s="126"/>
      <c r="E3" s="125" t="s">
        <v>27</v>
      </c>
      <c r="F3" s="125"/>
      <c r="N3" s="10" t="s">
        <v>4</v>
      </c>
      <c r="O3" s="11"/>
      <c r="P3" s="12">
        <f>+O7</f>
        <v>26.5</v>
      </c>
      <c r="Q3" s="13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1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>
      <c r="A5" s="4"/>
      <c r="B5" s="19" t="s">
        <v>6</v>
      </c>
      <c r="C5" s="63"/>
      <c r="D5" s="20"/>
      <c r="E5" s="59" t="s">
        <v>33</v>
      </c>
      <c r="F5" s="14"/>
      <c r="G5" s="10" t="s">
        <v>7</v>
      </c>
      <c r="H5" s="21">
        <v>1.1100000000000001</v>
      </c>
      <c r="N5" s="133" t="s">
        <v>8</v>
      </c>
      <c r="O5" s="133"/>
      <c r="P5" s="22">
        <f>P1-P2-P3-P4</f>
        <v>35</v>
      </c>
      <c r="Q5" s="13"/>
      <c r="R5" s="14"/>
    </row>
    <row r="6" spans="1:19" s="8" customFormat="1" ht="31.5" customHeight="1" thickTop="1" thickBot="1">
      <c r="A6" s="4"/>
      <c r="B6" s="23" t="s">
        <v>9</v>
      </c>
      <c r="C6" s="23"/>
      <c r="D6" s="23"/>
      <c r="E6" s="14"/>
      <c r="F6" s="14"/>
      <c r="G6" s="10" t="s">
        <v>10</v>
      </c>
      <c r="H6" s="24">
        <v>11.11</v>
      </c>
      <c r="R6" s="13"/>
      <c r="S6" s="14"/>
    </row>
    <row r="7" spans="1:19" s="8" customFormat="1" ht="27" customHeight="1" thickBot="1">
      <c r="A7" s="52"/>
      <c r="B7" s="53"/>
      <c r="C7" s="53"/>
      <c r="D7" s="54" t="s">
        <v>29</v>
      </c>
      <c r="E7" s="152" t="s">
        <v>11</v>
      </c>
      <c r="F7" s="153"/>
      <c r="G7" s="25">
        <f t="shared" ref="G7:O7" si="0">SUM(G11:G129)</f>
        <v>0</v>
      </c>
      <c r="H7" s="25">
        <f>SUM(H11:H129)</f>
        <v>0</v>
      </c>
      <c r="I7" s="65">
        <f t="shared" si="0"/>
        <v>0</v>
      </c>
      <c r="J7" s="71">
        <f t="shared" si="0"/>
        <v>57</v>
      </c>
      <c r="K7" s="66">
        <f t="shared" si="0"/>
        <v>0</v>
      </c>
      <c r="L7" s="66">
        <f t="shared" si="0"/>
        <v>0</v>
      </c>
      <c r="M7" s="66">
        <f t="shared" si="0"/>
        <v>4.5</v>
      </c>
      <c r="N7" s="66">
        <f t="shared" si="0"/>
        <v>61.5</v>
      </c>
      <c r="O7" s="67">
        <f t="shared" si="0"/>
        <v>26.5</v>
      </c>
      <c r="P7" s="13">
        <f>+N7-SUM(I7:M7)</f>
        <v>0</v>
      </c>
    </row>
    <row r="8" spans="1:19" ht="36" customHeight="1" thickTop="1" thickBot="1">
      <c r="A8" s="140"/>
      <c r="B8" s="64"/>
      <c r="C8" s="141" t="s">
        <v>13</v>
      </c>
      <c r="D8" s="142" t="s">
        <v>25</v>
      </c>
      <c r="E8" s="112" t="s">
        <v>14</v>
      </c>
      <c r="F8" s="143" t="s">
        <v>35</v>
      </c>
      <c r="G8" s="144" t="s">
        <v>15</v>
      </c>
      <c r="H8" s="145" t="s">
        <v>16</v>
      </c>
      <c r="I8" s="119" t="s">
        <v>38</v>
      </c>
      <c r="J8" s="119" t="s">
        <v>40</v>
      </c>
      <c r="K8" s="119" t="s">
        <v>39</v>
      </c>
      <c r="L8" s="150" t="s">
        <v>36</v>
      </c>
      <c r="M8" s="151"/>
      <c r="N8" s="139" t="s">
        <v>17</v>
      </c>
      <c r="O8" s="148" t="s">
        <v>18</v>
      </c>
      <c r="P8" s="128" t="s">
        <v>19</v>
      </c>
      <c r="R8" s="2"/>
    </row>
    <row r="9" spans="1:19" ht="36" customHeight="1" thickTop="1" thickBot="1">
      <c r="A9" s="111"/>
      <c r="B9" s="64" t="s">
        <v>12</v>
      </c>
      <c r="C9" s="112"/>
      <c r="D9" s="112"/>
      <c r="E9" s="112"/>
      <c r="F9" s="143"/>
      <c r="G9" s="144"/>
      <c r="H9" s="146"/>
      <c r="I9" s="120" t="s">
        <v>38</v>
      </c>
      <c r="J9" s="120"/>
      <c r="K9" s="120" t="s">
        <v>37</v>
      </c>
      <c r="L9" s="129" t="s">
        <v>23</v>
      </c>
      <c r="M9" s="149" t="s">
        <v>24</v>
      </c>
      <c r="N9" s="108"/>
      <c r="O9" s="127"/>
      <c r="P9" s="128"/>
      <c r="R9" s="2"/>
    </row>
    <row r="10" spans="1:19" ht="37.5" customHeight="1" thickTop="1" thickBot="1">
      <c r="A10" s="111"/>
      <c r="B10" s="55"/>
      <c r="C10" s="112"/>
      <c r="D10" s="112"/>
      <c r="E10" s="112"/>
      <c r="F10" s="143"/>
      <c r="G10" s="26" t="s">
        <v>20</v>
      </c>
      <c r="H10" s="147"/>
      <c r="I10" s="120"/>
      <c r="J10" s="120"/>
      <c r="K10" s="120"/>
      <c r="L10" s="154"/>
      <c r="M10" s="132"/>
      <c r="N10" s="108"/>
      <c r="O10" s="127"/>
      <c r="P10" s="128"/>
      <c r="R10" s="2"/>
    </row>
    <row r="11" spans="1:19" ht="30" customHeight="1" thickTop="1">
      <c r="A11" s="27">
        <v>1</v>
      </c>
      <c r="B11" s="47">
        <v>41061</v>
      </c>
      <c r="C11" s="29" t="s">
        <v>50</v>
      </c>
      <c r="D11" s="29" t="s">
        <v>57</v>
      </c>
      <c r="E11" s="69"/>
      <c r="F11" s="69" t="s">
        <v>58</v>
      </c>
      <c r="G11" s="100"/>
      <c r="H11" s="106">
        <f>IF($E$3="si",($H$5/$H$6*G11),IF($E$3="no",G11*$H$4,0))</f>
        <v>0</v>
      </c>
      <c r="I11" s="72"/>
      <c r="J11" s="72">
        <v>15</v>
      </c>
      <c r="K11" s="34"/>
      <c r="L11" s="35"/>
      <c r="M11" s="37"/>
      <c r="N11" s="39">
        <f>SUM(H11:M11)</f>
        <v>15</v>
      </c>
      <c r="O11" s="40"/>
      <c r="P11" s="41" t="str">
        <f>IF($F11="Milano","X","")</f>
        <v>X</v>
      </c>
      <c r="R11" s="2"/>
    </row>
    <row r="12" spans="1:19" ht="30" customHeight="1">
      <c r="A12" s="42">
        <v>2</v>
      </c>
      <c r="B12" s="47">
        <v>41062</v>
      </c>
      <c r="C12" s="29" t="s">
        <v>50</v>
      </c>
      <c r="D12" s="29" t="s">
        <v>59</v>
      </c>
      <c r="E12" s="69"/>
      <c r="F12" s="69" t="s">
        <v>58</v>
      </c>
      <c r="G12" s="101"/>
      <c r="H12" s="106">
        <f t="shared" ref="H12:H75" si="1">IF($E$3="si",($H$5/$H$6*G12),IF($E$3="no",G12*$H$4,0))</f>
        <v>0</v>
      </c>
      <c r="I12" s="72"/>
      <c r="J12" s="72"/>
      <c r="K12" s="34"/>
      <c r="L12" s="35"/>
      <c r="M12" s="37">
        <v>4.5</v>
      </c>
      <c r="N12" s="39">
        <f>SUM(H12:M12)</f>
        <v>4.5</v>
      </c>
      <c r="O12" s="43">
        <v>4.5</v>
      </c>
      <c r="P12" s="41" t="str">
        <f t="shared" ref="P12:P83" si="2">IF($F12="Milano","X","")</f>
        <v>X</v>
      </c>
      <c r="R12" s="2"/>
    </row>
    <row r="13" spans="1:19" ht="30" customHeight="1">
      <c r="A13" s="42">
        <v>3</v>
      </c>
      <c r="B13" s="47">
        <v>41062</v>
      </c>
      <c r="C13" s="29" t="s">
        <v>50</v>
      </c>
      <c r="D13" s="29" t="s">
        <v>57</v>
      </c>
      <c r="E13" s="69"/>
      <c r="F13" s="69" t="s">
        <v>58</v>
      </c>
      <c r="G13" s="101"/>
      <c r="H13" s="106">
        <f t="shared" si="1"/>
        <v>0</v>
      </c>
      <c r="I13" s="72"/>
      <c r="J13" s="72">
        <v>10</v>
      </c>
      <c r="K13" s="34"/>
      <c r="L13" s="35"/>
      <c r="M13" s="37"/>
      <c r="N13" s="39">
        <f>SUM(H13:M13)</f>
        <v>10</v>
      </c>
      <c r="O13" s="43"/>
      <c r="P13" s="41" t="str">
        <f t="shared" si="2"/>
        <v>X</v>
      </c>
      <c r="R13" s="2"/>
    </row>
    <row r="14" spans="1:19" ht="30" customHeight="1">
      <c r="A14" s="42">
        <v>4</v>
      </c>
      <c r="B14" s="47">
        <v>41062</v>
      </c>
      <c r="C14" s="29" t="s">
        <v>50</v>
      </c>
      <c r="D14" s="29" t="s">
        <v>60</v>
      </c>
      <c r="E14" s="69"/>
      <c r="F14" s="69" t="s">
        <v>58</v>
      </c>
      <c r="G14" s="101"/>
      <c r="H14" s="106">
        <f t="shared" si="1"/>
        <v>0</v>
      </c>
      <c r="I14" s="72"/>
      <c r="J14" s="72">
        <v>11</v>
      </c>
      <c r="K14" s="34"/>
      <c r="L14" s="35"/>
      <c r="M14" s="37"/>
      <c r="N14" s="39">
        <f t="shared" ref="N14:N18" si="3">SUM(H14:M14)</f>
        <v>11</v>
      </c>
      <c r="O14" s="43">
        <v>11</v>
      </c>
      <c r="P14" s="41" t="str">
        <f t="shared" si="2"/>
        <v>X</v>
      </c>
      <c r="R14" s="2"/>
    </row>
    <row r="15" spans="1:19" ht="30" customHeight="1">
      <c r="A15" s="42">
        <v>5</v>
      </c>
      <c r="B15" s="47">
        <v>41069</v>
      </c>
      <c r="C15" s="29" t="s">
        <v>50</v>
      </c>
      <c r="D15" s="29" t="s">
        <v>60</v>
      </c>
      <c r="E15" s="69"/>
      <c r="F15" s="69" t="s">
        <v>58</v>
      </c>
      <c r="G15" s="101"/>
      <c r="H15" s="106">
        <f t="shared" si="1"/>
        <v>0</v>
      </c>
      <c r="I15" s="72"/>
      <c r="J15" s="72">
        <v>11</v>
      </c>
      <c r="K15" s="34"/>
      <c r="L15" s="35"/>
      <c r="M15" s="37"/>
      <c r="N15" s="39">
        <f t="shared" si="3"/>
        <v>11</v>
      </c>
      <c r="O15" s="43">
        <v>11</v>
      </c>
      <c r="P15" s="41" t="str">
        <f t="shared" si="2"/>
        <v>X</v>
      </c>
      <c r="R15" s="2"/>
    </row>
    <row r="16" spans="1:19" ht="30" customHeight="1">
      <c r="A16" s="42">
        <v>6</v>
      </c>
      <c r="B16" s="47">
        <v>41069</v>
      </c>
      <c r="C16" s="29" t="s">
        <v>50</v>
      </c>
      <c r="D16" s="29" t="s">
        <v>57</v>
      </c>
      <c r="E16" s="69"/>
      <c r="F16" s="69" t="s">
        <v>58</v>
      </c>
      <c r="G16" s="101"/>
      <c r="H16" s="106">
        <f t="shared" si="1"/>
        <v>0</v>
      </c>
      <c r="I16" s="72"/>
      <c r="J16" s="72">
        <v>10</v>
      </c>
      <c r="K16" s="34"/>
      <c r="L16" s="35"/>
      <c r="M16" s="37"/>
      <c r="N16" s="39">
        <f t="shared" si="3"/>
        <v>10</v>
      </c>
      <c r="O16" s="43"/>
      <c r="P16" s="41" t="str">
        <f t="shared" si="2"/>
        <v>X</v>
      </c>
      <c r="R16" s="2"/>
    </row>
    <row r="17" spans="1:18" ht="30" customHeight="1">
      <c r="A17" s="42">
        <v>7</v>
      </c>
      <c r="B17" s="47"/>
      <c r="C17" s="29"/>
      <c r="D17" s="29"/>
      <c r="E17" s="69"/>
      <c r="F17" s="69"/>
      <c r="G17" s="101"/>
      <c r="H17" s="106">
        <f t="shared" si="1"/>
        <v>0</v>
      </c>
      <c r="I17" s="72"/>
      <c r="J17" s="72"/>
      <c r="K17" s="34"/>
      <c r="L17" s="35"/>
      <c r="M17" s="37"/>
      <c r="N17" s="39">
        <f t="shared" si="3"/>
        <v>0</v>
      </c>
      <c r="O17" s="43"/>
      <c r="P17" s="41" t="str">
        <f t="shared" si="2"/>
        <v/>
      </c>
      <c r="R17" s="2"/>
    </row>
    <row r="18" spans="1:18" ht="30" customHeight="1">
      <c r="A18" s="42">
        <v>8</v>
      </c>
      <c r="B18" s="47"/>
      <c r="C18" s="29"/>
      <c r="D18" s="29"/>
      <c r="E18" s="69"/>
      <c r="F18" s="69"/>
      <c r="G18" s="101"/>
      <c r="H18" s="106">
        <f t="shared" si="1"/>
        <v>0</v>
      </c>
      <c r="I18" s="72"/>
      <c r="J18" s="72"/>
      <c r="K18" s="34"/>
      <c r="L18" s="35"/>
      <c r="M18" s="35"/>
      <c r="N18" s="39">
        <f t="shared" si="3"/>
        <v>0</v>
      </c>
      <c r="O18" s="43"/>
      <c r="P18" s="41" t="str">
        <f t="shared" si="2"/>
        <v/>
      </c>
      <c r="R18" s="2"/>
    </row>
    <row r="19" spans="1:18" ht="30" customHeight="1">
      <c r="A19" s="42">
        <v>9</v>
      </c>
      <c r="B19" s="47"/>
      <c r="C19" s="29"/>
      <c r="D19" s="29"/>
      <c r="E19" s="69"/>
      <c r="F19" s="69"/>
      <c r="G19" s="102"/>
      <c r="H19" s="106">
        <f t="shared" si="1"/>
        <v>0</v>
      </c>
      <c r="I19" s="72"/>
      <c r="J19" s="72"/>
      <c r="K19" s="34"/>
      <c r="L19" s="35"/>
      <c r="M19" s="35"/>
      <c r="N19" s="39">
        <f t="shared" ref="N19:N83" si="4">SUM(H19:M19)</f>
        <v>0</v>
      </c>
      <c r="O19" s="43"/>
      <c r="P19" s="41" t="str">
        <f t="shared" si="2"/>
        <v/>
      </c>
      <c r="R19" s="2"/>
    </row>
    <row r="20" spans="1:18" ht="30" customHeight="1">
      <c r="A20" s="42">
        <v>10</v>
      </c>
      <c r="B20" s="47"/>
      <c r="C20" s="29"/>
      <c r="D20" s="29"/>
      <c r="E20" s="69"/>
      <c r="F20" s="69"/>
      <c r="G20" s="102"/>
      <c r="H20" s="106">
        <f t="shared" si="1"/>
        <v>0</v>
      </c>
      <c r="I20" s="72"/>
      <c r="J20" s="72"/>
      <c r="K20" s="34"/>
      <c r="L20" s="35"/>
      <c r="M20" s="35"/>
      <c r="N20" s="39">
        <f t="shared" si="4"/>
        <v>0</v>
      </c>
      <c r="O20" s="43"/>
      <c r="P20" s="41" t="str">
        <f t="shared" si="2"/>
        <v/>
      </c>
      <c r="R20" s="2"/>
    </row>
    <row r="21" spans="1:18" ht="30" customHeight="1">
      <c r="A21" s="42">
        <v>11</v>
      </c>
      <c r="B21" s="47"/>
      <c r="C21" s="29"/>
      <c r="D21" s="29"/>
      <c r="E21" s="69"/>
      <c r="F21" s="69"/>
      <c r="G21" s="102"/>
      <c r="H21" s="106">
        <f t="shared" si="1"/>
        <v>0</v>
      </c>
      <c r="I21" s="72"/>
      <c r="J21" s="72"/>
      <c r="K21" s="34"/>
      <c r="L21" s="35"/>
      <c r="M21" s="35"/>
      <c r="N21" s="39">
        <f t="shared" si="4"/>
        <v>0</v>
      </c>
      <c r="O21" s="43"/>
      <c r="P21" s="41" t="str">
        <f t="shared" si="2"/>
        <v/>
      </c>
      <c r="R21" s="2"/>
    </row>
    <row r="22" spans="1:18" ht="30" customHeight="1">
      <c r="A22" s="42">
        <v>12</v>
      </c>
      <c r="B22" s="47"/>
      <c r="C22" s="29"/>
      <c r="D22" s="29"/>
      <c r="E22" s="69"/>
      <c r="F22" s="69"/>
      <c r="G22" s="102"/>
      <c r="H22" s="106">
        <f t="shared" si="1"/>
        <v>0</v>
      </c>
      <c r="I22" s="72"/>
      <c r="J22" s="72"/>
      <c r="K22" s="34"/>
      <c r="L22" s="35"/>
      <c r="M22" s="35"/>
      <c r="N22" s="39">
        <f t="shared" si="4"/>
        <v>0</v>
      </c>
      <c r="O22" s="43"/>
      <c r="P22" s="41" t="str">
        <f t="shared" si="2"/>
        <v/>
      </c>
      <c r="R22" s="2"/>
    </row>
    <row r="23" spans="1:18" ht="30" customHeight="1">
      <c r="A23" s="42">
        <v>13</v>
      </c>
      <c r="B23" s="47"/>
      <c r="C23" s="29"/>
      <c r="D23" s="29"/>
      <c r="E23" s="69"/>
      <c r="F23" s="69"/>
      <c r="G23" s="102"/>
      <c r="H23" s="106">
        <f t="shared" si="1"/>
        <v>0</v>
      </c>
      <c r="I23" s="72"/>
      <c r="J23" s="72"/>
      <c r="K23" s="34"/>
      <c r="L23" s="35"/>
      <c r="M23" s="35"/>
      <c r="N23" s="39">
        <f t="shared" si="4"/>
        <v>0</v>
      </c>
      <c r="O23" s="43"/>
      <c r="P23" s="41" t="str">
        <f t="shared" si="2"/>
        <v/>
      </c>
      <c r="R23" s="2"/>
    </row>
    <row r="24" spans="1:18" ht="30" customHeight="1">
      <c r="A24" s="42">
        <v>14</v>
      </c>
      <c r="B24" s="47"/>
      <c r="C24" s="29"/>
      <c r="D24" s="29"/>
      <c r="E24" s="69"/>
      <c r="F24" s="69"/>
      <c r="G24" s="102"/>
      <c r="H24" s="106">
        <f t="shared" si="1"/>
        <v>0</v>
      </c>
      <c r="I24" s="72"/>
      <c r="J24" s="72"/>
      <c r="K24" s="34"/>
      <c r="L24" s="35"/>
      <c r="M24" s="35"/>
      <c r="N24" s="39">
        <f t="shared" si="4"/>
        <v>0</v>
      </c>
      <c r="O24" s="43"/>
      <c r="P24" s="41" t="str">
        <f t="shared" si="2"/>
        <v/>
      </c>
      <c r="R24" s="2"/>
    </row>
    <row r="25" spans="1:18" ht="30" customHeight="1">
      <c r="A25" s="42">
        <v>15</v>
      </c>
      <c r="B25" s="47"/>
      <c r="C25" s="29"/>
      <c r="D25" s="29"/>
      <c r="E25" s="69"/>
      <c r="F25" s="69"/>
      <c r="G25" s="102"/>
      <c r="H25" s="106">
        <f t="shared" si="1"/>
        <v>0</v>
      </c>
      <c r="I25" s="72"/>
      <c r="J25" s="72"/>
      <c r="K25" s="34"/>
      <c r="L25" s="35"/>
      <c r="M25" s="35"/>
      <c r="N25" s="39">
        <f t="shared" si="4"/>
        <v>0</v>
      </c>
      <c r="O25" s="43"/>
      <c r="P25" s="41" t="str">
        <f t="shared" si="2"/>
        <v/>
      </c>
      <c r="R25" s="2"/>
    </row>
    <row r="26" spans="1:18" ht="30" customHeight="1">
      <c r="A26" s="42">
        <v>16</v>
      </c>
      <c r="B26" s="47"/>
      <c r="C26" s="29"/>
      <c r="D26" s="29"/>
      <c r="E26" s="69"/>
      <c r="F26" s="69"/>
      <c r="G26" s="102"/>
      <c r="H26" s="106">
        <f t="shared" si="1"/>
        <v>0</v>
      </c>
      <c r="I26" s="72"/>
      <c r="J26" s="72"/>
      <c r="K26" s="34"/>
      <c r="L26" s="35"/>
      <c r="M26" s="35"/>
      <c r="N26" s="39">
        <f t="shared" si="4"/>
        <v>0</v>
      </c>
      <c r="O26" s="43"/>
      <c r="P26" s="41" t="str">
        <f t="shared" si="2"/>
        <v/>
      </c>
      <c r="R26" s="2"/>
    </row>
    <row r="27" spans="1:18" ht="30" customHeight="1">
      <c r="A27" s="42">
        <v>17</v>
      </c>
      <c r="B27" s="47"/>
      <c r="C27" s="29"/>
      <c r="D27" s="29"/>
      <c r="E27" s="69"/>
      <c r="F27" s="69"/>
      <c r="G27" s="102"/>
      <c r="H27" s="106">
        <f t="shared" si="1"/>
        <v>0</v>
      </c>
      <c r="I27" s="72"/>
      <c r="J27" s="72"/>
      <c r="K27" s="34"/>
      <c r="L27" s="35"/>
      <c r="M27" s="35"/>
      <c r="N27" s="39">
        <f t="shared" si="4"/>
        <v>0</v>
      </c>
      <c r="O27" s="43"/>
      <c r="P27" s="41" t="str">
        <f t="shared" si="2"/>
        <v/>
      </c>
      <c r="R27" s="2"/>
    </row>
    <row r="28" spans="1:18" ht="30" customHeight="1">
      <c r="A28" s="42">
        <v>18</v>
      </c>
      <c r="B28" s="47"/>
      <c r="C28" s="29"/>
      <c r="D28" s="29"/>
      <c r="E28" s="69"/>
      <c r="F28" s="69"/>
      <c r="G28" s="102"/>
      <c r="H28" s="106">
        <f t="shared" si="1"/>
        <v>0</v>
      </c>
      <c r="I28" s="72"/>
      <c r="J28" s="72"/>
      <c r="K28" s="34"/>
      <c r="L28" s="35"/>
      <c r="M28" s="35"/>
      <c r="N28" s="39">
        <f t="shared" si="4"/>
        <v>0</v>
      </c>
      <c r="O28" s="43"/>
      <c r="P28" s="41" t="str">
        <f t="shared" si="2"/>
        <v/>
      </c>
      <c r="R28" s="2"/>
    </row>
    <row r="29" spans="1:18" ht="30" customHeight="1">
      <c r="A29" s="42">
        <v>19</v>
      </c>
      <c r="B29" s="47"/>
      <c r="C29" s="29"/>
      <c r="D29" s="29"/>
      <c r="E29" s="69"/>
      <c r="F29" s="69"/>
      <c r="G29" s="102"/>
      <c r="H29" s="106">
        <f t="shared" si="1"/>
        <v>0</v>
      </c>
      <c r="I29" s="72"/>
      <c r="J29" s="72"/>
      <c r="K29" s="34"/>
      <c r="L29" s="35"/>
      <c r="M29" s="35"/>
      <c r="N29" s="39">
        <f t="shared" si="4"/>
        <v>0</v>
      </c>
      <c r="O29" s="43"/>
      <c r="P29" s="41" t="str">
        <f t="shared" si="2"/>
        <v/>
      </c>
      <c r="R29" s="2"/>
    </row>
    <row r="30" spans="1:18" ht="30" customHeight="1">
      <c r="A30" s="42">
        <v>20</v>
      </c>
      <c r="B30" s="47"/>
      <c r="C30" s="29"/>
      <c r="D30" s="29"/>
      <c r="E30" s="69"/>
      <c r="F30" s="69"/>
      <c r="G30" s="102"/>
      <c r="H30" s="106">
        <f t="shared" si="1"/>
        <v>0</v>
      </c>
      <c r="I30" s="72"/>
      <c r="J30" s="72"/>
      <c r="K30" s="34"/>
      <c r="L30" s="35"/>
      <c r="M30" s="35"/>
      <c r="N30" s="39">
        <f t="shared" si="4"/>
        <v>0</v>
      </c>
      <c r="O30" s="43"/>
      <c r="P30" s="41" t="str">
        <f t="shared" si="2"/>
        <v/>
      </c>
      <c r="R30" s="2"/>
    </row>
    <row r="31" spans="1:18" ht="30" customHeight="1">
      <c r="A31" s="42">
        <v>21</v>
      </c>
      <c r="B31" s="47"/>
      <c r="C31" s="29"/>
      <c r="D31" s="29"/>
      <c r="E31" s="69"/>
      <c r="F31" s="69"/>
      <c r="G31" s="102"/>
      <c r="H31" s="106">
        <f t="shared" si="1"/>
        <v>0</v>
      </c>
      <c r="I31" s="72"/>
      <c r="J31" s="72"/>
      <c r="K31" s="34"/>
      <c r="L31" s="35"/>
      <c r="M31" s="35"/>
      <c r="N31" s="39">
        <f t="shared" si="4"/>
        <v>0</v>
      </c>
      <c r="O31" s="43"/>
      <c r="P31" s="41" t="str">
        <f t="shared" si="2"/>
        <v/>
      </c>
      <c r="R31" s="2"/>
    </row>
    <row r="32" spans="1:18" ht="30" customHeight="1">
      <c r="A32" s="42">
        <v>22</v>
      </c>
      <c r="B32" s="47"/>
      <c r="C32" s="29"/>
      <c r="D32" s="29"/>
      <c r="E32" s="69"/>
      <c r="F32" s="69"/>
      <c r="G32" s="102"/>
      <c r="H32" s="106">
        <f t="shared" si="1"/>
        <v>0</v>
      </c>
      <c r="I32" s="72"/>
      <c r="J32" s="72"/>
      <c r="K32" s="34"/>
      <c r="L32" s="35"/>
      <c r="M32" s="35"/>
      <c r="N32" s="39">
        <f t="shared" si="4"/>
        <v>0</v>
      </c>
      <c r="O32" s="43"/>
      <c r="P32" s="41" t="str">
        <f t="shared" si="2"/>
        <v/>
      </c>
      <c r="R32" s="2"/>
    </row>
    <row r="33" spans="1:18" ht="30" customHeight="1">
      <c r="A33" s="42">
        <v>23</v>
      </c>
      <c r="B33" s="47"/>
      <c r="C33" s="29"/>
      <c r="D33" s="29"/>
      <c r="E33" s="69"/>
      <c r="F33" s="69"/>
      <c r="G33" s="102"/>
      <c r="H33" s="106">
        <f t="shared" si="1"/>
        <v>0</v>
      </c>
      <c r="I33" s="72"/>
      <c r="J33" s="72"/>
      <c r="K33" s="34"/>
      <c r="L33" s="35"/>
      <c r="M33" s="35"/>
      <c r="N33" s="39">
        <f t="shared" si="4"/>
        <v>0</v>
      </c>
      <c r="O33" s="43"/>
      <c r="P33" s="41" t="str">
        <f t="shared" si="2"/>
        <v/>
      </c>
      <c r="R33" s="2"/>
    </row>
    <row r="34" spans="1:18" ht="30" customHeight="1">
      <c r="A34" s="42">
        <v>24</v>
      </c>
      <c r="B34" s="28"/>
      <c r="C34" s="29"/>
      <c r="D34" s="44"/>
      <c r="E34" s="69"/>
      <c r="F34" s="69"/>
      <c r="G34" s="102"/>
      <c r="H34" s="106">
        <f t="shared" si="1"/>
        <v>0</v>
      </c>
      <c r="I34" s="72"/>
      <c r="J34" s="72"/>
      <c r="K34" s="34"/>
      <c r="L34" s="35"/>
      <c r="M34" s="35"/>
      <c r="N34" s="39">
        <f t="shared" si="4"/>
        <v>0</v>
      </c>
      <c r="O34" s="43"/>
      <c r="P34" s="41" t="str">
        <f t="shared" si="2"/>
        <v/>
      </c>
      <c r="R34" s="2"/>
    </row>
    <row r="35" spans="1:18" ht="46.5" customHeight="1">
      <c r="A35" s="42">
        <v>25</v>
      </c>
      <c r="B35" s="28"/>
      <c r="C35" s="29"/>
      <c r="D35" s="44"/>
      <c r="E35" s="69"/>
      <c r="F35" s="69"/>
      <c r="G35" s="102"/>
      <c r="H35" s="106">
        <f t="shared" si="1"/>
        <v>0</v>
      </c>
      <c r="I35" s="72"/>
      <c r="J35" s="72"/>
      <c r="K35" s="34"/>
      <c r="L35" s="35"/>
      <c r="M35" s="35"/>
      <c r="N35" s="39">
        <f t="shared" si="4"/>
        <v>0</v>
      </c>
      <c r="O35" s="43"/>
      <c r="P35" s="41" t="str">
        <f t="shared" si="2"/>
        <v/>
      </c>
      <c r="R35" s="2"/>
    </row>
    <row r="36" spans="1:18" ht="30" hidden="1" customHeight="1">
      <c r="A36" s="42">
        <v>26</v>
      </c>
      <c r="B36" s="28"/>
      <c r="C36" s="29"/>
      <c r="D36" s="44"/>
      <c r="E36" s="69"/>
      <c r="F36" s="69"/>
      <c r="G36" s="102"/>
      <c r="H36" s="72">
        <f t="shared" si="1"/>
        <v>0</v>
      </c>
      <c r="I36" s="72"/>
      <c r="J36" s="72"/>
      <c r="K36" s="34"/>
      <c r="L36" s="35"/>
      <c r="M36" s="35"/>
      <c r="N36" s="39">
        <f t="shared" si="4"/>
        <v>0</v>
      </c>
      <c r="O36" s="43"/>
      <c r="P36" s="41" t="str">
        <f t="shared" si="2"/>
        <v/>
      </c>
      <c r="R36" s="2"/>
    </row>
    <row r="37" spans="1:18" ht="30" hidden="1" customHeight="1">
      <c r="A37" s="42">
        <v>27</v>
      </c>
      <c r="B37" s="28"/>
      <c r="C37" s="29"/>
      <c r="D37" s="44"/>
      <c r="E37" s="69"/>
      <c r="F37" s="69"/>
      <c r="G37" s="102"/>
      <c r="H37" s="72">
        <f t="shared" si="1"/>
        <v>0</v>
      </c>
      <c r="I37" s="72"/>
      <c r="J37" s="72"/>
      <c r="K37" s="34"/>
      <c r="L37" s="35"/>
      <c r="M37" s="35"/>
      <c r="N37" s="39">
        <f t="shared" si="4"/>
        <v>0</v>
      </c>
      <c r="O37" s="43"/>
      <c r="P37" s="41" t="str">
        <f t="shared" si="2"/>
        <v/>
      </c>
      <c r="R37" s="2"/>
    </row>
    <row r="38" spans="1:18" ht="30" hidden="1" customHeight="1">
      <c r="A38" s="42">
        <v>28</v>
      </c>
      <c r="B38" s="28"/>
      <c r="C38" s="29"/>
      <c r="D38" s="44"/>
      <c r="E38" s="69"/>
      <c r="F38" s="69"/>
      <c r="G38" s="102"/>
      <c r="H38" s="72">
        <f t="shared" si="1"/>
        <v>0</v>
      </c>
      <c r="I38" s="72"/>
      <c r="J38" s="72"/>
      <c r="K38" s="34"/>
      <c r="L38" s="35"/>
      <c r="M38" s="35"/>
      <c r="N38" s="39">
        <f t="shared" si="4"/>
        <v>0</v>
      </c>
      <c r="O38" s="43"/>
      <c r="P38" s="41" t="str">
        <f t="shared" si="2"/>
        <v/>
      </c>
      <c r="R38" s="2"/>
    </row>
    <row r="39" spans="1:18" ht="30" hidden="1" customHeight="1">
      <c r="A39" s="42">
        <v>29</v>
      </c>
      <c r="B39" s="28"/>
      <c r="C39" s="29"/>
      <c r="D39" s="44"/>
      <c r="E39" s="69"/>
      <c r="F39" s="69"/>
      <c r="G39" s="102"/>
      <c r="H39" s="72">
        <f t="shared" si="1"/>
        <v>0</v>
      </c>
      <c r="I39" s="72"/>
      <c r="J39" s="72"/>
      <c r="K39" s="34"/>
      <c r="L39" s="35"/>
      <c r="M39" s="35"/>
      <c r="N39" s="39">
        <f t="shared" si="4"/>
        <v>0</v>
      </c>
      <c r="O39" s="43"/>
      <c r="P39" s="41" t="str">
        <f t="shared" si="2"/>
        <v/>
      </c>
      <c r="R39" s="2"/>
    </row>
    <row r="40" spans="1:18" ht="30" hidden="1" customHeight="1">
      <c r="A40" s="42">
        <v>30</v>
      </c>
      <c r="B40" s="28"/>
      <c r="C40" s="29"/>
      <c r="D40" s="44"/>
      <c r="E40" s="69"/>
      <c r="F40" s="69"/>
      <c r="G40" s="102"/>
      <c r="H40" s="72">
        <f t="shared" si="1"/>
        <v>0</v>
      </c>
      <c r="I40" s="72"/>
      <c r="J40" s="72"/>
      <c r="K40" s="34"/>
      <c r="L40" s="35"/>
      <c r="M40" s="35"/>
      <c r="N40" s="39">
        <f t="shared" si="4"/>
        <v>0</v>
      </c>
      <c r="O40" s="43"/>
      <c r="P40" s="41" t="str">
        <f t="shared" si="2"/>
        <v/>
      </c>
      <c r="R40" s="2"/>
    </row>
    <row r="41" spans="1:18" ht="30" hidden="1" customHeight="1">
      <c r="A41" s="42">
        <v>31</v>
      </c>
      <c r="B41" s="28"/>
      <c r="C41" s="29"/>
      <c r="D41" s="44"/>
      <c r="E41" s="69"/>
      <c r="F41" s="69"/>
      <c r="G41" s="102"/>
      <c r="H41" s="72">
        <f t="shared" si="1"/>
        <v>0</v>
      </c>
      <c r="I41" s="72"/>
      <c r="J41" s="72"/>
      <c r="K41" s="34"/>
      <c r="L41" s="35"/>
      <c r="M41" s="35"/>
      <c r="N41" s="39">
        <f t="shared" si="4"/>
        <v>0</v>
      </c>
      <c r="O41" s="43"/>
      <c r="P41" s="41" t="str">
        <f t="shared" si="2"/>
        <v/>
      </c>
      <c r="R41" s="2"/>
    </row>
    <row r="42" spans="1:18" ht="30" hidden="1" customHeight="1">
      <c r="A42" s="42">
        <v>32</v>
      </c>
      <c r="B42" s="28"/>
      <c r="C42" s="29"/>
      <c r="D42" s="44"/>
      <c r="E42" s="69"/>
      <c r="F42" s="69"/>
      <c r="G42" s="102"/>
      <c r="H42" s="72">
        <f t="shared" si="1"/>
        <v>0</v>
      </c>
      <c r="I42" s="72"/>
      <c r="J42" s="72"/>
      <c r="K42" s="34"/>
      <c r="L42" s="35"/>
      <c r="M42" s="35"/>
      <c r="N42" s="39">
        <f t="shared" si="4"/>
        <v>0</v>
      </c>
      <c r="O42" s="43"/>
      <c r="P42" s="41" t="str">
        <f t="shared" si="2"/>
        <v/>
      </c>
      <c r="R42" s="2"/>
    </row>
    <row r="43" spans="1:18" ht="30" hidden="1" customHeight="1">
      <c r="A43" s="42">
        <v>33</v>
      </c>
      <c r="B43" s="28"/>
      <c r="C43" s="29"/>
      <c r="D43" s="44"/>
      <c r="E43" s="69"/>
      <c r="F43" s="69"/>
      <c r="G43" s="102"/>
      <c r="H43" s="72">
        <f t="shared" si="1"/>
        <v>0</v>
      </c>
      <c r="I43" s="72"/>
      <c r="J43" s="72"/>
      <c r="K43" s="34"/>
      <c r="L43" s="35"/>
      <c r="M43" s="35"/>
      <c r="N43" s="39">
        <f t="shared" si="4"/>
        <v>0</v>
      </c>
      <c r="O43" s="43"/>
      <c r="P43" s="41" t="str">
        <f t="shared" si="2"/>
        <v/>
      </c>
      <c r="R43" s="2"/>
    </row>
    <row r="44" spans="1:18" ht="30" hidden="1" customHeight="1">
      <c r="A44" s="42">
        <v>34</v>
      </c>
      <c r="B44" s="28"/>
      <c r="C44" s="29"/>
      <c r="D44" s="44"/>
      <c r="E44" s="69"/>
      <c r="F44" s="69"/>
      <c r="G44" s="102"/>
      <c r="H44" s="72">
        <f t="shared" si="1"/>
        <v>0</v>
      </c>
      <c r="I44" s="72"/>
      <c r="J44" s="72"/>
      <c r="K44" s="34"/>
      <c r="L44" s="35"/>
      <c r="M44" s="35"/>
      <c r="N44" s="39">
        <f t="shared" si="4"/>
        <v>0</v>
      </c>
      <c r="O44" s="43"/>
      <c r="P44" s="41" t="str">
        <f t="shared" si="2"/>
        <v/>
      </c>
      <c r="R44" s="2"/>
    </row>
    <row r="45" spans="1:18" ht="30" hidden="1" customHeight="1">
      <c r="A45" s="42">
        <v>35</v>
      </c>
      <c r="B45" s="28"/>
      <c r="C45" s="29"/>
      <c r="D45" s="44"/>
      <c r="E45" s="69"/>
      <c r="F45" s="69"/>
      <c r="G45" s="102"/>
      <c r="H45" s="72">
        <f t="shared" si="1"/>
        <v>0</v>
      </c>
      <c r="I45" s="72"/>
      <c r="J45" s="72"/>
      <c r="K45" s="34"/>
      <c r="L45" s="35"/>
      <c r="M45" s="35"/>
      <c r="N45" s="39">
        <f t="shared" si="4"/>
        <v>0</v>
      </c>
      <c r="O45" s="43"/>
      <c r="P45" s="41" t="str">
        <f t="shared" si="2"/>
        <v/>
      </c>
      <c r="R45" s="2"/>
    </row>
    <row r="46" spans="1:18" ht="30" hidden="1" customHeight="1">
      <c r="A46" s="42">
        <v>36</v>
      </c>
      <c r="B46" s="28"/>
      <c r="C46" s="29"/>
      <c r="D46" s="44"/>
      <c r="E46" s="69"/>
      <c r="F46" s="69"/>
      <c r="G46" s="102"/>
      <c r="H46" s="72">
        <f t="shared" si="1"/>
        <v>0</v>
      </c>
      <c r="I46" s="72"/>
      <c r="J46" s="72"/>
      <c r="K46" s="34"/>
      <c r="L46" s="35"/>
      <c r="M46" s="35"/>
      <c r="N46" s="39">
        <f t="shared" si="4"/>
        <v>0</v>
      </c>
      <c r="O46" s="43"/>
      <c r="P46" s="41" t="str">
        <f t="shared" si="2"/>
        <v/>
      </c>
      <c r="R46" s="2"/>
    </row>
    <row r="47" spans="1:18" ht="30" hidden="1" customHeight="1">
      <c r="A47" s="42">
        <v>37</v>
      </c>
      <c r="B47" s="28"/>
      <c r="C47" s="29"/>
      <c r="D47" s="44"/>
      <c r="E47" s="69"/>
      <c r="F47" s="69"/>
      <c r="G47" s="102"/>
      <c r="H47" s="72">
        <f t="shared" si="1"/>
        <v>0</v>
      </c>
      <c r="I47" s="72"/>
      <c r="J47" s="72"/>
      <c r="K47" s="34"/>
      <c r="L47" s="35"/>
      <c r="M47" s="35"/>
      <c r="N47" s="39">
        <f t="shared" si="4"/>
        <v>0</v>
      </c>
      <c r="O47" s="43"/>
      <c r="P47" s="41" t="str">
        <f t="shared" si="2"/>
        <v/>
      </c>
      <c r="R47" s="2"/>
    </row>
    <row r="48" spans="1:18" ht="30" hidden="1" customHeight="1">
      <c r="A48" s="42">
        <v>38</v>
      </c>
      <c r="B48" s="28"/>
      <c r="C48" s="29"/>
      <c r="D48" s="44"/>
      <c r="E48" s="69"/>
      <c r="F48" s="69"/>
      <c r="G48" s="102"/>
      <c r="H48" s="72">
        <f t="shared" si="1"/>
        <v>0</v>
      </c>
      <c r="I48" s="72"/>
      <c r="J48" s="72"/>
      <c r="K48" s="34"/>
      <c r="L48" s="35"/>
      <c r="M48" s="35"/>
      <c r="N48" s="39">
        <f t="shared" si="4"/>
        <v>0</v>
      </c>
      <c r="O48" s="43"/>
      <c r="P48" s="41" t="str">
        <f t="shared" si="2"/>
        <v/>
      </c>
      <c r="R48" s="2"/>
    </row>
    <row r="49" spans="1:18" ht="30" hidden="1" customHeight="1">
      <c r="A49" s="42">
        <v>39</v>
      </c>
      <c r="B49" s="28"/>
      <c r="C49" s="29"/>
      <c r="D49" s="44"/>
      <c r="E49" s="69"/>
      <c r="F49" s="69"/>
      <c r="G49" s="102"/>
      <c r="H49" s="72">
        <f t="shared" si="1"/>
        <v>0</v>
      </c>
      <c r="I49" s="72"/>
      <c r="J49" s="72"/>
      <c r="K49" s="34"/>
      <c r="L49" s="35"/>
      <c r="M49" s="35"/>
      <c r="N49" s="39">
        <f t="shared" si="4"/>
        <v>0</v>
      </c>
      <c r="O49" s="43"/>
      <c r="P49" s="41" t="str">
        <f t="shared" si="2"/>
        <v/>
      </c>
      <c r="R49" s="2"/>
    </row>
    <row r="50" spans="1:18" ht="30" hidden="1" customHeight="1">
      <c r="A50" s="42">
        <v>40</v>
      </c>
      <c r="B50" s="28"/>
      <c r="C50" s="29"/>
      <c r="D50" s="44"/>
      <c r="E50" s="69"/>
      <c r="F50" s="69"/>
      <c r="G50" s="102"/>
      <c r="H50" s="72">
        <f t="shared" si="1"/>
        <v>0</v>
      </c>
      <c r="I50" s="72"/>
      <c r="J50" s="72"/>
      <c r="K50" s="34"/>
      <c r="L50" s="35"/>
      <c r="M50" s="35"/>
      <c r="N50" s="39">
        <f t="shared" si="4"/>
        <v>0</v>
      </c>
      <c r="O50" s="43"/>
      <c r="P50" s="41" t="str">
        <f t="shared" si="2"/>
        <v/>
      </c>
      <c r="R50" s="2"/>
    </row>
    <row r="51" spans="1:18" ht="30" hidden="1" customHeight="1">
      <c r="A51" s="42">
        <v>41</v>
      </c>
      <c r="B51" s="28"/>
      <c r="C51" s="29"/>
      <c r="D51" s="44"/>
      <c r="E51" s="69"/>
      <c r="F51" s="69"/>
      <c r="G51" s="102"/>
      <c r="H51" s="72">
        <f t="shared" si="1"/>
        <v>0</v>
      </c>
      <c r="I51" s="72"/>
      <c r="J51" s="72"/>
      <c r="K51" s="34"/>
      <c r="L51" s="35"/>
      <c r="M51" s="35"/>
      <c r="N51" s="39">
        <f t="shared" si="4"/>
        <v>0</v>
      </c>
      <c r="O51" s="43"/>
      <c r="P51" s="41" t="str">
        <f t="shared" si="2"/>
        <v/>
      </c>
      <c r="R51" s="2"/>
    </row>
    <row r="52" spans="1:18" ht="30" hidden="1" customHeight="1">
      <c r="A52" s="42">
        <v>42</v>
      </c>
      <c r="B52" s="28"/>
      <c r="C52" s="29"/>
      <c r="D52" s="44"/>
      <c r="E52" s="69"/>
      <c r="F52" s="69"/>
      <c r="G52" s="102"/>
      <c r="H52" s="72">
        <f t="shared" si="1"/>
        <v>0</v>
      </c>
      <c r="I52" s="72"/>
      <c r="J52" s="72"/>
      <c r="K52" s="34"/>
      <c r="L52" s="35"/>
      <c r="M52" s="35"/>
      <c r="N52" s="39">
        <f t="shared" si="4"/>
        <v>0</v>
      </c>
      <c r="O52" s="43"/>
      <c r="P52" s="41" t="str">
        <f t="shared" si="2"/>
        <v/>
      </c>
      <c r="R52" s="2"/>
    </row>
    <row r="53" spans="1:18" ht="30" hidden="1" customHeight="1">
      <c r="A53" s="42">
        <v>43</v>
      </c>
      <c r="B53" s="28"/>
      <c r="C53" s="29"/>
      <c r="D53" s="44"/>
      <c r="E53" s="69"/>
      <c r="F53" s="69"/>
      <c r="G53" s="102"/>
      <c r="H53" s="72">
        <f t="shared" si="1"/>
        <v>0</v>
      </c>
      <c r="I53" s="72"/>
      <c r="J53" s="72"/>
      <c r="K53" s="34"/>
      <c r="L53" s="35"/>
      <c r="M53" s="35"/>
      <c r="N53" s="39">
        <f t="shared" si="4"/>
        <v>0</v>
      </c>
      <c r="O53" s="43"/>
      <c r="P53" s="41" t="str">
        <f t="shared" si="2"/>
        <v/>
      </c>
      <c r="R53" s="2"/>
    </row>
    <row r="54" spans="1:18" ht="30" hidden="1" customHeight="1">
      <c r="A54" s="42">
        <v>44</v>
      </c>
      <c r="B54" s="28"/>
      <c r="C54" s="29"/>
      <c r="D54" s="44"/>
      <c r="E54" s="69"/>
      <c r="F54" s="69"/>
      <c r="G54" s="102"/>
      <c r="H54" s="72">
        <f t="shared" si="1"/>
        <v>0</v>
      </c>
      <c r="I54" s="72"/>
      <c r="J54" s="72"/>
      <c r="K54" s="34"/>
      <c r="L54" s="35"/>
      <c r="M54" s="35"/>
      <c r="N54" s="39">
        <f t="shared" si="4"/>
        <v>0</v>
      </c>
      <c r="O54" s="43"/>
      <c r="P54" s="41" t="str">
        <f t="shared" si="2"/>
        <v/>
      </c>
      <c r="R54" s="2"/>
    </row>
    <row r="55" spans="1:18" ht="30" hidden="1" customHeight="1">
      <c r="A55" s="42">
        <v>45</v>
      </c>
      <c r="B55" s="28"/>
      <c r="C55" s="29"/>
      <c r="D55" s="44"/>
      <c r="E55" s="69"/>
      <c r="F55" s="69"/>
      <c r="G55" s="102"/>
      <c r="H55" s="72">
        <f t="shared" si="1"/>
        <v>0</v>
      </c>
      <c r="I55" s="72"/>
      <c r="J55" s="72"/>
      <c r="K55" s="34"/>
      <c r="L55" s="35"/>
      <c r="M55" s="35"/>
      <c r="N55" s="39">
        <f t="shared" si="4"/>
        <v>0</v>
      </c>
      <c r="O55" s="43"/>
      <c r="P55" s="41" t="str">
        <f t="shared" si="2"/>
        <v/>
      </c>
      <c r="R55" s="2"/>
    </row>
    <row r="56" spans="1:18" ht="30" hidden="1" customHeight="1">
      <c r="A56" s="42">
        <v>46</v>
      </c>
      <c r="B56" s="28"/>
      <c r="C56" s="29"/>
      <c r="D56" s="44"/>
      <c r="E56" s="69"/>
      <c r="F56" s="69"/>
      <c r="G56" s="102"/>
      <c r="H56" s="72">
        <f t="shared" si="1"/>
        <v>0</v>
      </c>
      <c r="I56" s="72"/>
      <c r="J56" s="72"/>
      <c r="K56" s="34"/>
      <c r="L56" s="35"/>
      <c r="M56" s="35"/>
      <c r="N56" s="39">
        <f t="shared" si="4"/>
        <v>0</v>
      </c>
      <c r="O56" s="43"/>
      <c r="P56" s="41" t="str">
        <f t="shared" si="2"/>
        <v/>
      </c>
      <c r="R56" s="2"/>
    </row>
    <row r="57" spans="1:18" ht="30" hidden="1" customHeight="1">
      <c r="A57" s="42">
        <v>47</v>
      </c>
      <c r="B57" s="28"/>
      <c r="C57" s="29"/>
      <c r="D57" s="44"/>
      <c r="E57" s="69"/>
      <c r="F57" s="69"/>
      <c r="G57" s="102"/>
      <c r="H57" s="72">
        <f t="shared" si="1"/>
        <v>0</v>
      </c>
      <c r="I57" s="72"/>
      <c r="J57" s="72"/>
      <c r="K57" s="34"/>
      <c r="L57" s="35"/>
      <c r="M57" s="35"/>
      <c r="N57" s="39">
        <f t="shared" si="4"/>
        <v>0</v>
      </c>
      <c r="O57" s="43"/>
      <c r="P57" s="41" t="str">
        <f t="shared" si="2"/>
        <v/>
      </c>
      <c r="R57" s="2"/>
    </row>
    <row r="58" spans="1:18" ht="30" hidden="1" customHeight="1">
      <c r="A58" s="42">
        <v>48</v>
      </c>
      <c r="B58" s="28"/>
      <c r="C58" s="29"/>
      <c r="D58" s="44"/>
      <c r="E58" s="69"/>
      <c r="F58" s="69"/>
      <c r="G58" s="102"/>
      <c r="H58" s="72">
        <f t="shared" si="1"/>
        <v>0</v>
      </c>
      <c r="I58" s="72"/>
      <c r="J58" s="72"/>
      <c r="K58" s="34"/>
      <c r="L58" s="35"/>
      <c r="M58" s="35"/>
      <c r="N58" s="39">
        <f t="shared" si="4"/>
        <v>0</v>
      </c>
      <c r="O58" s="43"/>
      <c r="P58" s="41" t="str">
        <f t="shared" si="2"/>
        <v/>
      </c>
      <c r="R58" s="2"/>
    </row>
    <row r="59" spans="1:18" ht="30" hidden="1" customHeight="1">
      <c r="A59" s="42">
        <v>49</v>
      </c>
      <c r="B59" s="28"/>
      <c r="C59" s="29"/>
      <c r="D59" s="44"/>
      <c r="E59" s="69"/>
      <c r="F59" s="69"/>
      <c r="G59" s="102"/>
      <c r="H59" s="72">
        <f t="shared" si="1"/>
        <v>0</v>
      </c>
      <c r="I59" s="72"/>
      <c r="J59" s="72"/>
      <c r="K59" s="34"/>
      <c r="L59" s="35"/>
      <c r="M59" s="35"/>
      <c r="N59" s="39">
        <f t="shared" si="4"/>
        <v>0</v>
      </c>
      <c r="O59" s="43"/>
      <c r="P59" s="41" t="str">
        <f t="shared" si="2"/>
        <v/>
      </c>
      <c r="R59" s="2"/>
    </row>
    <row r="60" spans="1:18" ht="30" hidden="1" customHeight="1">
      <c r="A60" s="42">
        <v>50</v>
      </c>
      <c r="B60" s="28"/>
      <c r="C60" s="29"/>
      <c r="D60" s="44"/>
      <c r="E60" s="69"/>
      <c r="F60" s="69"/>
      <c r="G60" s="102"/>
      <c r="H60" s="72">
        <f t="shared" si="1"/>
        <v>0</v>
      </c>
      <c r="I60" s="72"/>
      <c r="J60" s="72"/>
      <c r="K60" s="34"/>
      <c r="L60" s="35"/>
      <c r="M60" s="35"/>
      <c r="N60" s="39">
        <f t="shared" si="4"/>
        <v>0</v>
      </c>
      <c r="O60" s="43"/>
      <c r="P60" s="41" t="str">
        <f t="shared" si="2"/>
        <v/>
      </c>
      <c r="R60" s="2"/>
    </row>
    <row r="61" spans="1:18" ht="30" hidden="1" customHeight="1">
      <c r="A61" s="42">
        <v>51</v>
      </c>
      <c r="B61" s="28"/>
      <c r="C61" s="29"/>
      <c r="D61" s="44"/>
      <c r="E61" s="69"/>
      <c r="F61" s="69"/>
      <c r="G61" s="102"/>
      <c r="H61" s="72">
        <f t="shared" si="1"/>
        <v>0</v>
      </c>
      <c r="I61" s="72"/>
      <c r="J61" s="72"/>
      <c r="K61" s="34"/>
      <c r="L61" s="35"/>
      <c r="M61" s="35"/>
      <c r="N61" s="39">
        <f t="shared" si="4"/>
        <v>0</v>
      </c>
      <c r="O61" s="43"/>
      <c r="P61" s="41" t="str">
        <f t="shared" si="2"/>
        <v/>
      </c>
      <c r="R61" s="2"/>
    </row>
    <row r="62" spans="1:18" ht="30" hidden="1" customHeight="1">
      <c r="A62" s="42">
        <v>52</v>
      </c>
      <c r="B62" s="28"/>
      <c r="C62" s="29"/>
      <c r="D62" s="44"/>
      <c r="E62" s="69"/>
      <c r="F62" s="69"/>
      <c r="G62" s="102"/>
      <c r="H62" s="72">
        <f t="shared" si="1"/>
        <v>0</v>
      </c>
      <c r="I62" s="72"/>
      <c r="J62" s="72"/>
      <c r="K62" s="34"/>
      <c r="L62" s="35"/>
      <c r="M62" s="35"/>
      <c r="N62" s="39">
        <f t="shared" si="4"/>
        <v>0</v>
      </c>
      <c r="O62" s="43"/>
      <c r="P62" s="41" t="str">
        <f t="shared" si="2"/>
        <v/>
      </c>
      <c r="R62" s="2"/>
    </row>
    <row r="63" spans="1:18" ht="30" hidden="1" customHeight="1">
      <c r="A63" s="42">
        <v>53</v>
      </c>
      <c r="B63" s="28"/>
      <c r="C63" s="29"/>
      <c r="D63" s="44"/>
      <c r="E63" s="69"/>
      <c r="F63" s="69"/>
      <c r="G63" s="102"/>
      <c r="H63" s="72">
        <f t="shared" si="1"/>
        <v>0</v>
      </c>
      <c r="I63" s="72"/>
      <c r="J63" s="72"/>
      <c r="K63" s="34"/>
      <c r="L63" s="35"/>
      <c r="M63" s="35"/>
      <c r="N63" s="39">
        <f t="shared" si="4"/>
        <v>0</v>
      </c>
      <c r="O63" s="43"/>
      <c r="P63" s="41" t="str">
        <f t="shared" si="2"/>
        <v/>
      </c>
      <c r="R63" s="2"/>
    </row>
    <row r="64" spans="1:18" ht="30" hidden="1" customHeight="1">
      <c r="A64" s="42">
        <v>54</v>
      </c>
      <c r="B64" s="28"/>
      <c r="C64" s="29"/>
      <c r="D64" s="44"/>
      <c r="E64" s="69"/>
      <c r="F64" s="69"/>
      <c r="G64" s="102"/>
      <c r="H64" s="72">
        <f t="shared" si="1"/>
        <v>0</v>
      </c>
      <c r="I64" s="72"/>
      <c r="J64" s="72"/>
      <c r="K64" s="34"/>
      <c r="L64" s="35"/>
      <c r="M64" s="35"/>
      <c r="N64" s="39">
        <f t="shared" si="4"/>
        <v>0</v>
      </c>
      <c r="O64" s="43"/>
      <c r="P64" s="41" t="str">
        <f t="shared" si="2"/>
        <v/>
      </c>
      <c r="R64" s="2"/>
    </row>
    <row r="65" spans="1:18" ht="30" hidden="1" customHeight="1">
      <c r="A65" s="42">
        <v>55</v>
      </c>
      <c r="B65" s="28"/>
      <c r="C65" s="29"/>
      <c r="D65" s="44"/>
      <c r="E65" s="69"/>
      <c r="F65" s="69"/>
      <c r="G65" s="102"/>
      <c r="H65" s="72">
        <f t="shared" si="1"/>
        <v>0</v>
      </c>
      <c r="I65" s="72"/>
      <c r="J65" s="72"/>
      <c r="K65" s="34"/>
      <c r="L65" s="35"/>
      <c r="M65" s="35"/>
      <c r="N65" s="39">
        <f t="shared" si="4"/>
        <v>0</v>
      </c>
      <c r="O65" s="43"/>
      <c r="P65" s="41" t="str">
        <f t="shared" si="2"/>
        <v/>
      </c>
      <c r="R65" s="2"/>
    </row>
    <row r="66" spans="1:18" ht="30" hidden="1" customHeight="1">
      <c r="A66" s="42">
        <v>56</v>
      </c>
      <c r="B66" s="28"/>
      <c r="C66" s="29"/>
      <c r="D66" s="44"/>
      <c r="E66" s="69"/>
      <c r="F66" s="69"/>
      <c r="G66" s="102"/>
      <c r="H66" s="72">
        <f t="shared" si="1"/>
        <v>0</v>
      </c>
      <c r="I66" s="72"/>
      <c r="J66" s="72"/>
      <c r="K66" s="34"/>
      <c r="L66" s="35"/>
      <c r="M66" s="35"/>
      <c r="N66" s="39">
        <f t="shared" si="4"/>
        <v>0</v>
      </c>
      <c r="O66" s="43"/>
      <c r="P66" s="41" t="str">
        <f t="shared" si="2"/>
        <v/>
      </c>
      <c r="R66" s="2"/>
    </row>
    <row r="67" spans="1:18" ht="30" hidden="1" customHeight="1">
      <c r="A67" s="42">
        <v>57</v>
      </c>
      <c r="B67" s="28"/>
      <c r="C67" s="29"/>
      <c r="D67" s="44"/>
      <c r="E67" s="69"/>
      <c r="F67" s="69"/>
      <c r="G67" s="102"/>
      <c r="H67" s="72">
        <f t="shared" si="1"/>
        <v>0</v>
      </c>
      <c r="I67" s="72"/>
      <c r="J67" s="72"/>
      <c r="K67" s="34"/>
      <c r="L67" s="35"/>
      <c r="M67" s="35"/>
      <c r="N67" s="39">
        <f t="shared" si="4"/>
        <v>0</v>
      </c>
      <c r="O67" s="43"/>
      <c r="P67" s="41" t="str">
        <f t="shared" si="2"/>
        <v/>
      </c>
      <c r="R67" s="2"/>
    </row>
    <row r="68" spans="1:18" ht="30" hidden="1" customHeight="1">
      <c r="A68" s="42">
        <v>58</v>
      </c>
      <c r="B68" s="28"/>
      <c r="C68" s="29"/>
      <c r="D68" s="44"/>
      <c r="E68" s="69"/>
      <c r="F68" s="69"/>
      <c r="G68" s="102"/>
      <c r="H68" s="72">
        <f t="shared" si="1"/>
        <v>0</v>
      </c>
      <c r="I68" s="72"/>
      <c r="J68" s="72"/>
      <c r="K68" s="34"/>
      <c r="L68" s="35"/>
      <c r="M68" s="35"/>
      <c r="N68" s="39">
        <f t="shared" si="4"/>
        <v>0</v>
      </c>
      <c r="O68" s="43"/>
      <c r="P68" s="41" t="str">
        <f t="shared" si="2"/>
        <v/>
      </c>
      <c r="R68" s="2"/>
    </row>
    <row r="69" spans="1:18" ht="30" hidden="1" customHeight="1">
      <c r="A69" s="42">
        <v>59</v>
      </c>
      <c r="B69" s="28"/>
      <c r="C69" s="29"/>
      <c r="D69" s="44"/>
      <c r="E69" s="69"/>
      <c r="F69" s="69"/>
      <c r="G69" s="102"/>
      <c r="H69" s="72">
        <f t="shared" si="1"/>
        <v>0</v>
      </c>
      <c r="I69" s="72"/>
      <c r="J69" s="72"/>
      <c r="K69" s="34"/>
      <c r="L69" s="35"/>
      <c r="M69" s="35"/>
      <c r="N69" s="39">
        <f t="shared" si="4"/>
        <v>0</v>
      </c>
      <c r="O69" s="43"/>
      <c r="P69" s="41" t="str">
        <f t="shared" si="2"/>
        <v/>
      </c>
      <c r="R69" s="2"/>
    </row>
    <row r="70" spans="1:18" ht="30" hidden="1" customHeight="1">
      <c r="A70" s="42">
        <v>60</v>
      </c>
      <c r="B70" s="28"/>
      <c r="C70" s="29"/>
      <c r="D70" s="44"/>
      <c r="E70" s="69"/>
      <c r="F70" s="69"/>
      <c r="G70" s="102"/>
      <c r="H70" s="72">
        <f t="shared" si="1"/>
        <v>0</v>
      </c>
      <c r="I70" s="72"/>
      <c r="J70" s="72"/>
      <c r="K70" s="34"/>
      <c r="L70" s="35"/>
      <c r="M70" s="35"/>
      <c r="N70" s="39">
        <f t="shared" si="4"/>
        <v>0</v>
      </c>
      <c r="O70" s="43"/>
      <c r="P70" s="41" t="str">
        <f t="shared" si="2"/>
        <v/>
      </c>
      <c r="R70" s="2"/>
    </row>
    <row r="71" spans="1:18" ht="30" hidden="1" customHeight="1">
      <c r="A71" s="42">
        <v>61</v>
      </c>
      <c r="B71" s="28"/>
      <c r="C71" s="29"/>
      <c r="D71" s="44"/>
      <c r="E71" s="69"/>
      <c r="F71" s="69"/>
      <c r="G71" s="102"/>
      <c r="H71" s="72">
        <f t="shared" si="1"/>
        <v>0</v>
      </c>
      <c r="I71" s="72"/>
      <c r="J71" s="72"/>
      <c r="K71" s="34"/>
      <c r="L71" s="35"/>
      <c r="M71" s="35"/>
      <c r="N71" s="39">
        <f t="shared" si="4"/>
        <v>0</v>
      </c>
      <c r="O71" s="43"/>
      <c r="P71" s="41" t="str">
        <f t="shared" si="2"/>
        <v/>
      </c>
      <c r="R71" s="2"/>
    </row>
    <row r="72" spans="1:18" ht="30" hidden="1" customHeight="1">
      <c r="A72" s="42">
        <v>62</v>
      </c>
      <c r="B72" s="28"/>
      <c r="C72" s="29"/>
      <c r="D72" s="44"/>
      <c r="E72" s="69"/>
      <c r="F72" s="69"/>
      <c r="G72" s="102"/>
      <c r="H72" s="72">
        <f t="shared" si="1"/>
        <v>0</v>
      </c>
      <c r="I72" s="72"/>
      <c r="J72" s="72"/>
      <c r="K72" s="34"/>
      <c r="L72" s="35"/>
      <c r="M72" s="35"/>
      <c r="N72" s="39">
        <f t="shared" si="4"/>
        <v>0</v>
      </c>
      <c r="O72" s="43"/>
      <c r="P72" s="41" t="str">
        <f t="shared" si="2"/>
        <v/>
      </c>
      <c r="R72" s="2"/>
    </row>
    <row r="73" spans="1:18" ht="30" hidden="1" customHeight="1">
      <c r="A73" s="42">
        <v>63</v>
      </c>
      <c r="B73" s="28"/>
      <c r="C73" s="29"/>
      <c r="D73" s="44"/>
      <c r="E73" s="69"/>
      <c r="F73" s="69"/>
      <c r="G73" s="102"/>
      <c r="H73" s="72">
        <f t="shared" si="1"/>
        <v>0</v>
      </c>
      <c r="I73" s="72"/>
      <c r="J73" s="72"/>
      <c r="K73" s="34"/>
      <c r="L73" s="35"/>
      <c r="M73" s="35"/>
      <c r="N73" s="39">
        <f t="shared" si="4"/>
        <v>0</v>
      </c>
      <c r="O73" s="43"/>
      <c r="P73" s="41" t="str">
        <f t="shared" si="2"/>
        <v/>
      </c>
      <c r="R73" s="2"/>
    </row>
    <row r="74" spans="1:18" ht="30" hidden="1" customHeight="1">
      <c r="A74" s="42">
        <v>64</v>
      </c>
      <c r="B74" s="28"/>
      <c r="C74" s="29"/>
      <c r="D74" s="44"/>
      <c r="E74" s="69"/>
      <c r="F74" s="69"/>
      <c r="G74" s="102"/>
      <c r="H74" s="72">
        <f t="shared" si="1"/>
        <v>0</v>
      </c>
      <c r="I74" s="72"/>
      <c r="J74" s="72"/>
      <c r="K74" s="34"/>
      <c r="L74" s="35"/>
      <c r="M74" s="35"/>
      <c r="N74" s="39">
        <f t="shared" si="4"/>
        <v>0</v>
      </c>
      <c r="O74" s="43"/>
      <c r="P74" s="41" t="str">
        <f t="shared" si="2"/>
        <v/>
      </c>
      <c r="R74" s="2"/>
    </row>
    <row r="75" spans="1:18" ht="30" hidden="1" customHeight="1">
      <c r="A75" s="42">
        <v>65</v>
      </c>
      <c r="B75" s="28"/>
      <c r="C75" s="29"/>
      <c r="D75" s="44"/>
      <c r="E75" s="69"/>
      <c r="F75" s="69"/>
      <c r="G75" s="102"/>
      <c r="H75" s="72">
        <f t="shared" si="1"/>
        <v>0</v>
      </c>
      <c r="I75" s="72"/>
      <c r="J75" s="72"/>
      <c r="K75" s="34"/>
      <c r="L75" s="35"/>
      <c r="M75" s="35"/>
      <c r="N75" s="39">
        <f t="shared" si="4"/>
        <v>0</v>
      </c>
      <c r="O75" s="43"/>
      <c r="P75" s="41" t="str">
        <f t="shared" si="2"/>
        <v/>
      </c>
      <c r="R75" s="2"/>
    </row>
    <row r="76" spans="1:18" ht="30" hidden="1" customHeight="1">
      <c r="A76" s="42">
        <v>66</v>
      </c>
      <c r="B76" s="28"/>
      <c r="C76" s="29"/>
      <c r="D76" s="44"/>
      <c r="E76" s="69"/>
      <c r="F76" s="69"/>
      <c r="G76" s="102"/>
      <c r="H76" s="72">
        <f t="shared" ref="H76:H128" si="5">IF($E$3="si",($H$5/$H$6*G76),IF($E$3="no",G76*$H$4,0))</f>
        <v>0</v>
      </c>
      <c r="I76" s="72"/>
      <c r="J76" s="72"/>
      <c r="K76" s="34"/>
      <c r="L76" s="35"/>
      <c r="M76" s="35"/>
      <c r="N76" s="39">
        <f t="shared" si="4"/>
        <v>0</v>
      </c>
      <c r="O76" s="43"/>
      <c r="P76" s="41" t="str">
        <f t="shared" si="2"/>
        <v/>
      </c>
      <c r="R76" s="2"/>
    </row>
    <row r="77" spans="1:18" ht="30" hidden="1" customHeight="1">
      <c r="A77" s="42">
        <v>67</v>
      </c>
      <c r="B77" s="28"/>
      <c r="C77" s="29"/>
      <c r="D77" s="44"/>
      <c r="E77" s="69"/>
      <c r="F77" s="69"/>
      <c r="G77" s="103"/>
      <c r="H77" s="72">
        <f t="shared" si="5"/>
        <v>0</v>
      </c>
      <c r="I77" s="72"/>
      <c r="J77" s="72"/>
      <c r="K77" s="34"/>
      <c r="L77" s="35"/>
      <c r="M77" s="35"/>
      <c r="N77" s="39">
        <f t="shared" si="4"/>
        <v>0</v>
      </c>
      <c r="O77" s="43"/>
      <c r="P77" s="41" t="str">
        <f t="shared" si="2"/>
        <v/>
      </c>
      <c r="R77" s="2"/>
    </row>
    <row r="78" spans="1:18" ht="30" hidden="1" customHeight="1">
      <c r="A78" s="42">
        <v>68</v>
      </c>
      <c r="B78" s="28"/>
      <c r="C78" s="29"/>
      <c r="D78" s="44"/>
      <c r="E78" s="69"/>
      <c r="F78" s="69"/>
      <c r="G78" s="103"/>
      <c r="H78" s="72">
        <f t="shared" si="5"/>
        <v>0</v>
      </c>
      <c r="I78" s="72"/>
      <c r="J78" s="72"/>
      <c r="K78" s="35"/>
      <c r="L78" s="35"/>
      <c r="M78" s="35"/>
      <c r="N78" s="39">
        <f t="shared" si="4"/>
        <v>0</v>
      </c>
      <c r="O78" s="43"/>
      <c r="P78" s="41" t="str">
        <f t="shared" si="2"/>
        <v/>
      </c>
      <c r="R78" s="2"/>
    </row>
    <row r="79" spans="1:18" ht="30" hidden="1" customHeight="1">
      <c r="A79" s="42">
        <v>69</v>
      </c>
      <c r="B79" s="47"/>
      <c r="C79" s="29"/>
      <c r="D79" s="44"/>
      <c r="E79" s="44"/>
      <c r="F79" s="70"/>
      <c r="G79" s="104"/>
      <c r="H79" s="73">
        <f t="shared" si="5"/>
        <v>0</v>
      </c>
      <c r="I79" s="73"/>
      <c r="J79" s="73"/>
      <c r="K79" s="48"/>
      <c r="L79" s="35"/>
      <c r="M79" s="35"/>
      <c r="N79" s="39">
        <f t="shared" si="4"/>
        <v>0</v>
      </c>
      <c r="O79" s="43"/>
      <c r="P79" s="41" t="str">
        <f t="shared" si="2"/>
        <v/>
      </c>
      <c r="R79" s="2"/>
    </row>
    <row r="80" spans="1:18" ht="30" hidden="1" customHeight="1">
      <c r="A80" s="42">
        <v>70</v>
      </c>
      <c r="B80" s="47"/>
      <c r="C80" s="29"/>
      <c r="D80" s="44"/>
      <c r="E80" s="44"/>
      <c r="F80" s="70"/>
      <c r="G80" s="104"/>
      <c r="H80" s="73">
        <f t="shared" si="5"/>
        <v>0</v>
      </c>
      <c r="I80" s="73"/>
      <c r="J80" s="73"/>
      <c r="K80" s="48"/>
      <c r="L80" s="35"/>
      <c r="M80" s="37"/>
      <c r="N80" s="39">
        <f t="shared" si="4"/>
        <v>0</v>
      </c>
      <c r="O80" s="43"/>
      <c r="P80" s="41" t="str">
        <f t="shared" si="2"/>
        <v/>
      </c>
      <c r="R80" s="2"/>
    </row>
    <row r="81" spans="1:18" ht="30" hidden="1" customHeight="1">
      <c r="A81" s="42">
        <v>71</v>
      </c>
      <c r="B81" s="47"/>
      <c r="C81" s="29"/>
      <c r="D81" s="44"/>
      <c r="E81" s="44"/>
      <c r="F81" s="70"/>
      <c r="G81" s="104"/>
      <c r="H81" s="73">
        <f t="shared" si="5"/>
        <v>0</v>
      </c>
      <c r="I81" s="73"/>
      <c r="J81" s="73"/>
      <c r="K81" s="48"/>
      <c r="L81" s="35"/>
      <c r="M81" s="37"/>
      <c r="N81" s="39">
        <f t="shared" si="4"/>
        <v>0</v>
      </c>
      <c r="O81" s="43"/>
      <c r="P81" s="41" t="str">
        <f t="shared" si="2"/>
        <v/>
      </c>
      <c r="R81" s="2"/>
    </row>
    <row r="82" spans="1:18" ht="30" hidden="1" customHeight="1">
      <c r="A82" s="42">
        <v>72</v>
      </c>
      <c r="B82" s="47"/>
      <c r="C82" s="29"/>
      <c r="D82" s="44"/>
      <c r="E82" s="44"/>
      <c r="F82" s="70"/>
      <c r="G82" s="104"/>
      <c r="H82" s="73">
        <f t="shared" si="5"/>
        <v>0</v>
      </c>
      <c r="I82" s="73"/>
      <c r="J82" s="73"/>
      <c r="K82" s="48"/>
      <c r="L82" s="35"/>
      <c r="M82" s="37"/>
      <c r="N82" s="39">
        <f t="shared" si="4"/>
        <v>0</v>
      </c>
      <c r="O82" s="43"/>
      <c r="P82" s="41" t="str">
        <f t="shared" si="2"/>
        <v/>
      </c>
      <c r="R82" s="2"/>
    </row>
    <row r="83" spans="1:18" ht="30" hidden="1" customHeight="1">
      <c r="A83" s="42">
        <v>73</v>
      </c>
      <c r="B83" s="47"/>
      <c r="C83" s="29"/>
      <c r="D83" s="44"/>
      <c r="E83" s="44"/>
      <c r="F83" s="70"/>
      <c r="G83" s="104"/>
      <c r="H83" s="73">
        <f t="shared" si="5"/>
        <v>0</v>
      </c>
      <c r="I83" s="73"/>
      <c r="J83" s="73"/>
      <c r="K83" s="48"/>
      <c r="L83" s="35"/>
      <c r="M83" s="37"/>
      <c r="N83" s="39">
        <f t="shared" si="4"/>
        <v>0</v>
      </c>
      <c r="O83" s="43"/>
      <c r="P83" s="41" t="str">
        <f t="shared" si="2"/>
        <v/>
      </c>
      <c r="R83" s="2"/>
    </row>
    <row r="84" spans="1:18" ht="30" customHeight="1">
      <c r="A84" s="42">
        <v>26</v>
      </c>
      <c r="B84" s="47"/>
      <c r="C84" s="44"/>
      <c r="D84" s="49"/>
      <c r="E84" s="45"/>
      <c r="F84" s="46"/>
      <c r="G84" s="105"/>
      <c r="H84" s="36">
        <f t="shared" si="5"/>
        <v>0</v>
      </c>
      <c r="I84" s="36"/>
      <c r="J84" s="36"/>
      <c r="K84" s="37"/>
      <c r="L84" s="37"/>
      <c r="M84" s="38"/>
      <c r="N84" s="39">
        <f t="shared" ref="N84:N86" si="6">SUM(H84:M84)</f>
        <v>0</v>
      </c>
      <c r="O84" s="43"/>
      <c r="P84" s="41" t="str">
        <f t="shared" ref="P84:P88" si="7">IF(F84="Milano","X","")</f>
        <v/>
      </c>
      <c r="R84" s="2"/>
    </row>
    <row r="85" spans="1:18" ht="30" customHeight="1">
      <c r="A85" s="42">
        <v>27</v>
      </c>
      <c r="B85" s="47"/>
      <c r="C85" s="44"/>
      <c r="D85" s="49"/>
      <c r="E85" s="45"/>
      <c r="F85" s="46"/>
      <c r="G85" s="105"/>
      <c r="H85" s="36">
        <f t="shared" si="5"/>
        <v>0</v>
      </c>
      <c r="I85" s="36"/>
      <c r="J85" s="36"/>
      <c r="K85" s="37"/>
      <c r="L85" s="37"/>
      <c r="M85" s="38"/>
      <c r="N85" s="39">
        <f t="shared" si="6"/>
        <v>0</v>
      </c>
      <c r="O85" s="43"/>
      <c r="P85" s="41" t="str">
        <f t="shared" si="7"/>
        <v/>
      </c>
      <c r="R85" s="2"/>
    </row>
    <row r="86" spans="1:18" ht="30" customHeight="1">
      <c r="A86" s="42">
        <v>28</v>
      </c>
      <c r="B86" s="47"/>
      <c r="C86" s="44"/>
      <c r="D86" s="49"/>
      <c r="E86" s="45"/>
      <c r="F86" s="46"/>
      <c r="G86" s="105"/>
      <c r="H86" s="36">
        <f t="shared" si="5"/>
        <v>0</v>
      </c>
      <c r="I86" s="36"/>
      <c r="J86" s="36"/>
      <c r="K86" s="37"/>
      <c r="L86" s="37"/>
      <c r="M86" s="38"/>
      <c r="N86" s="39">
        <f t="shared" si="6"/>
        <v>0</v>
      </c>
      <c r="O86" s="43"/>
      <c r="P86" s="41" t="str">
        <f t="shared" si="7"/>
        <v/>
      </c>
      <c r="R86" s="2"/>
    </row>
    <row r="87" spans="1:18" ht="30" customHeight="1">
      <c r="A87" s="42">
        <v>29</v>
      </c>
      <c r="B87" s="47"/>
      <c r="C87" s="44"/>
      <c r="D87" s="49"/>
      <c r="E87" s="45"/>
      <c r="F87" s="46"/>
      <c r="G87" s="105"/>
      <c r="H87" s="36">
        <f t="shared" si="5"/>
        <v>0</v>
      </c>
      <c r="I87" s="36"/>
      <c r="J87" s="36"/>
      <c r="K87" s="37"/>
      <c r="L87" s="37"/>
      <c r="M87" s="38"/>
      <c r="N87" s="39">
        <f>SUM(H87:M87)</f>
        <v>0</v>
      </c>
      <c r="O87" s="43"/>
      <c r="P87" s="41" t="str">
        <f t="shared" si="7"/>
        <v/>
      </c>
      <c r="R87" s="2"/>
    </row>
    <row r="88" spans="1:18" ht="30" customHeight="1">
      <c r="A88" s="42">
        <v>30</v>
      </c>
      <c r="B88" s="47"/>
      <c r="C88" s="44"/>
      <c r="D88" s="49"/>
      <c r="E88" s="45"/>
      <c r="F88" s="46"/>
      <c r="G88" s="105"/>
      <c r="H88" s="36">
        <f t="shared" si="5"/>
        <v>0</v>
      </c>
      <c r="I88" s="36"/>
      <c r="J88" s="36"/>
      <c r="K88" s="37"/>
      <c r="L88" s="37"/>
      <c r="M88" s="38"/>
      <c r="N88" s="39">
        <f t="shared" ref="N88" si="8">SUM(H88:M88)</f>
        <v>0</v>
      </c>
      <c r="O88" s="43"/>
      <c r="P88" s="41" t="str">
        <f t="shared" si="7"/>
        <v/>
      </c>
      <c r="R88" s="2"/>
    </row>
    <row r="89" spans="1:18" ht="30" customHeight="1">
      <c r="A89" s="42">
        <v>31</v>
      </c>
      <c r="B89" s="47"/>
      <c r="C89" s="44"/>
      <c r="D89" s="49"/>
      <c r="E89" s="45"/>
      <c r="F89" s="46"/>
      <c r="G89" s="105"/>
      <c r="H89" s="36">
        <f t="shared" si="5"/>
        <v>0</v>
      </c>
      <c r="I89" s="36"/>
      <c r="J89" s="36"/>
      <c r="K89" s="37"/>
      <c r="L89" s="37"/>
      <c r="M89" s="38"/>
      <c r="N89" s="39">
        <f t="shared" ref="N89:N112" si="9">SUM(H89:M89)</f>
        <v>0</v>
      </c>
      <c r="O89" s="43"/>
      <c r="P89" s="41" t="str">
        <f t="shared" ref="P89:P112" si="10">IF(F89="Milano","X","")</f>
        <v/>
      </c>
      <c r="R89" s="2"/>
    </row>
    <row r="90" spans="1:18" ht="30" customHeight="1">
      <c r="A90" s="42">
        <v>32</v>
      </c>
      <c r="B90" s="47"/>
      <c r="C90" s="44"/>
      <c r="D90" s="49"/>
      <c r="E90" s="45"/>
      <c r="F90" s="46"/>
      <c r="G90" s="105"/>
      <c r="H90" s="36">
        <f t="shared" si="5"/>
        <v>0</v>
      </c>
      <c r="I90" s="36"/>
      <c r="J90" s="36"/>
      <c r="K90" s="37"/>
      <c r="L90" s="37"/>
      <c r="M90" s="38"/>
      <c r="N90" s="39">
        <f t="shared" si="9"/>
        <v>0</v>
      </c>
      <c r="O90" s="43"/>
      <c r="P90" s="41" t="str">
        <f t="shared" si="10"/>
        <v/>
      </c>
      <c r="R90" s="2"/>
    </row>
    <row r="91" spans="1:18" ht="30" customHeight="1">
      <c r="A91" s="42">
        <v>33</v>
      </c>
      <c r="B91" s="47"/>
      <c r="C91" s="44"/>
      <c r="D91" s="49"/>
      <c r="E91" s="45"/>
      <c r="F91" s="46"/>
      <c r="G91" s="105"/>
      <c r="H91" s="36">
        <f t="shared" si="5"/>
        <v>0</v>
      </c>
      <c r="I91" s="36"/>
      <c r="J91" s="36"/>
      <c r="K91" s="37"/>
      <c r="L91" s="37"/>
      <c r="M91" s="38"/>
      <c r="N91" s="39">
        <f t="shared" si="9"/>
        <v>0</v>
      </c>
      <c r="O91" s="43"/>
      <c r="P91" s="41" t="str">
        <f t="shared" si="10"/>
        <v/>
      </c>
      <c r="R91" s="2"/>
    </row>
    <row r="92" spans="1:18" ht="30" customHeight="1">
      <c r="A92" s="42">
        <v>34</v>
      </c>
      <c r="B92" s="47"/>
      <c r="C92" s="44"/>
      <c r="D92" s="49"/>
      <c r="E92" s="45"/>
      <c r="F92" s="46"/>
      <c r="G92" s="105"/>
      <c r="H92" s="36">
        <f t="shared" si="5"/>
        <v>0</v>
      </c>
      <c r="I92" s="36"/>
      <c r="J92" s="36"/>
      <c r="K92" s="37"/>
      <c r="L92" s="37"/>
      <c r="M92" s="38"/>
      <c r="N92" s="39">
        <f t="shared" si="9"/>
        <v>0</v>
      </c>
      <c r="O92" s="43"/>
      <c r="P92" s="41" t="str">
        <f t="shared" si="10"/>
        <v/>
      </c>
      <c r="R92" s="2"/>
    </row>
    <row r="93" spans="1:18" ht="30" customHeight="1">
      <c r="A93" s="42">
        <v>35</v>
      </c>
      <c r="B93" s="47"/>
      <c r="C93" s="44"/>
      <c r="D93" s="49"/>
      <c r="E93" s="45"/>
      <c r="F93" s="46"/>
      <c r="G93" s="105"/>
      <c r="H93" s="36">
        <f t="shared" si="5"/>
        <v>0</v>
      </c>
      <c r="I93" s="36"/>
      <c r="J93" s="36"/>
      <c r="K93" s="37"/>
      <c r="L93" s="37"/>
      <c r="M93" s="38"/>
      <c r="N93" s="39">
        <f t="shared" si="9"/>
        <v>0</v>
      </c>
      <c r="O93" s="43"/>
      <c r="P93" s="41" t="str">
        <f t="shared" si="10"/>
        <v/>
      </c>
      <c r="R93" s="2"/>
    </row>
    <row r="94" spans="1:18" ht="30" customHeight="1">
      <c r="A94" s="42">
        <v>36</v>
      </c>
      <c r="B94" s="47"/>
      <c r="C94" s="44"/>
      <c r="D94" s="49"/>
      <c r="E94" s="45"/>
      <c r="F94" s="46"/>
      <c r="G94" s="105"/>
      <c r="H94" s="36">
        <f t="shared" si="5"/>
        <v>0</v>
      </c>
      <c r="I94" s="36"/>
      <c r="J94" s="36"/>
      <c r="K94" s="37"/>
      <c r="L94" s="37"/>
      <c r="M94" s="38"/>
      <c r="N94" s="39">
        <f t="shared" si="9"/>
        <v>0</v>
      </c>
      <c r="O94" s="43"/>
      <c r="P94" s="41" t="str">
        <f t="shared" si="10"/>
        <v/>
      </c>
      <c r="R94" s="2"/>
    </row>
    <row r="95" spans="1:18" ht="30" customHeight="1">
      <c r="A95" s="42">
        <v>37</v>
      </c>
      <c r="B95" s="47"/>
      <c r="C95" s="44"/>
      <c r="D95" s="49"/>
      <c r="E95" s="45"/>
      <c r="F95" s="46"/>
      <c r="G95" s="105"/>
      <c r="H95" s="36">
        <f t="shared" si="5"/>
        <v>0</v>
      </c>
      <c r="I95" s="36"/>
      <c r="J95" s="36"/>
      <c r="K95" s="37"/>
      <c r="L95" s="37"/>
      <c r="M95" s="38"/>
      <c r="N95" s="39">
        <f t="shared" si="9"/>
        <v>0</v>
      </c>
      <c r="O95" s="43"/>
      <c r="P95" s="41" t="str">
        <f t="shared" si="10"/>
        <v/>
      </c>
      <c r="R95" s="2"/>
    </row>
    <row r="96" spans="1:18" ht="30" customHeight="1">
      <c r="A96" s="42">
        <v>38</v>
      </c>
      <c r="B96" s="47"/>
      <c r="C96" s="44"/>
      <c r="D96" s="49"/>
      <c r="E96" s="45"/>
      <c r="F96" s="46"/>
      <c r="G96" s="105"/>
      <c r="H96" s="36">
        <f t="shared" si="5"/>
        <v>0</v>
      </c>
      <c r="I96" s="36"/>
      <c r="J96" s="36"/>
      <c r="K96" s="37"/>
      <c r="L96" s="37"/>
      <c r="M96" s="38"/>
      <c r="N96" s="39">
        <f t="shared" si="9"/>
        <v>0</v>
      </c>
      <c r="O96" s="43"/>
      <c r="P96" s="41" t="str">
        <f t="shared" si="10"/>
        <v/>
      </c>
      <c r="R96" s="2"/>
    </row>
    <row r="97" spans="1:18" ht="30" customHeight="1">
      <c r="A97" s="42">
        <v>39</v>
      </c>
      <c r="B97" s="47"/>
      <c r="C97" s="44"/>
      <c r="D97" s="49"/>
      <c r="E97" s="45"/>
      <c r="F97" s="46"/>
      <c r="G97" s="105"/>
      <c r="H97" s="36">
        <f t="shared" si="5"/>
        <v>0</v>
      </c>
      <c r="I97" s="36"/>
      <c r="J97" s="36"/>
      <c r="K97" s="37"/>
      <c r="L97" s="37"/>
      <c r="M97" s="38"/>
      <c r="N97" s="39">
        <f t="shared" si="9"/>
        <v>0</v>
      </c>
      <c r="O97" s="43"/>
      <c r="P97" s="41" t="str">
        <f t="shared" si="10"/>
        <v/>
      </c>
      <c r="R97" s="2"/>
    </row>
    <row r="98" spans="1:18" ht="30" customHeight="1">
      <c r="A98" s="42">
        <v>40</v>
      </c>
      <c r="B98" s="47"/>
      <c r="C98" s="44"/>
      <c r="D98" s="49"/>
      <c r="E98" s="45"/>
      <c r="F98" s="46"/>
      <c r="G98" s="105"/>
      <c r="H98" s="36">
        <f t="shared" si="5"/>
        <v>0</v>
      </c>
      <c r="I98" s="36"/>
      <c r="J98" s="36"/>
      <c r="K98" s="37"/>
      <c r="L98" s="37"/>
      <c r="M98" s="38"/>
      <c r="N98" s="39">
        <f t="shared" si="9"/>
        <v>0</v>
      </c>
      <c r="O98" s="43"/>
      <c r="P98" s="41" t="str">
        <f t="shared" si="10"/>
        <v/>
      </c>
      <c r="R98" s="2"/>
    </row>
    <row r="99" spans="1:18" ht="30" customHeight="1">
      <c r="A99" s="42">
        <v>41</v>
      </c>
      <c r="B99" s="47"/>
      <c r="C99" s="44"/>
      <c r="D99" s="49"/>
      <c r="E99" s="45"/>
      <c r="F99" s="46"/>
      <c r="G99" s="105"/>
      <c r="H99" s="36">
        <f t="shared" si="5"/>
        <v>0</v>
      </c>
      <c r="I99" s="36"/>
      <c r="J99" s="36"/>
      <c r="K99" s="37"/>
      <c r="L99" s="37"/>
      <c r="M99" s="38"/>
      <c r="N99" s="39">
        <f t="shared" si="9"/>
        <v>0</v>
      </c>
      <c r="O99" s="43"/>
      <c r="P99" s="41" t="str">
        <f t="shared" si="10"/>
        <v/>
      </c>
      <c r="R99" s="2"/>
    </row>
    <row r="100" spans="1:18" ht="30" customHeight="1">
      <c r="A100" s="42">
        <v>42</v>
      </c>
      <c r="B100" s="47"/>
      <c r="C100" s="44"/>
      <c r="D100" s="49"/>
      <c r="E100" s="45"/>
      <c r="F100" s="46"/>
      <c r="G100" s="105"/>
      <c r="H100" s="36">
        <f t="shared" si="5"/>
        <v>0</v>
      </c>
      <c r="I100" s="36"/>
      <c r="J100" s="36"/>
      <c r="K100" s="37"/>
      <c r="L100" s="37"/>
      <c r="M100" s="38"/>
      <c r="N100" s="39">
        <f t="shared" si="9"/>
        <v>0</v>
      </c>
      <c r="O100" s="43"/>
      <c r="P100" s="41" t="str">
        <f t="shared" si="10"/>
        <v/>
      </c>
      <c r="R100" s="2"/>
    </row>
    <row r="101" spans="1:18" ht="30" customHeight="1">
      <c r="A101" s="42">
        <v>43</v>
      </c>
      <c r="B101" s="47"/>
      <c r="C101" s="44"/>
      <c r="D101" s="49"/>
      <c r="E101" s="45"/>
      <c r="F101" s="46"/>
      <c r="G101" s="105"/>
      <c r="H101" s="36">
        <f t="shared" si="5"/>
        <v>0</v>
      </c>
      <c r="I101" s="36"/>
      <c r="J101" s="36"/>
      <c r="K101" s="37"/>
      <c r="L101" s="37"/>
      <c r="M101" s="38"/>
      <c r="N101" s="39">
        <f t="shared" si="9"/>
        <v>0</v>
      </c>
      <c r="O101" s="43"/>
      <c r="P101" s="41" t="str">
        <f t="shared" si="10"/>
        <v/>
      </c>
      <c r="R101" s="2"/>
    </row>
    <row r="102" spans="1:18" ht="30" customHeight="1">
      <c r="A102" s="42">
        <v>44</v>
      </c>
      <c r="B102" s="47"/>
      <c r="C102" s="44"/>
      <c r="D102" s="49"/>
      <c r="E102" s="45"/>
      <c r="F102" s="46"/>
      <c r="G102" s="105"/>
      <c r="H102" s="36">
        <f t="shared" si="5"/>
        <v>0</v>
      </c>
      <c r="I102" s="36"/>
      <c r="J102" s="36"/>
      <c r="K102" s="37"/>
      <c r="L102" s="37"/>
      <c r="M102" s="38"/>
      <c r="N102" s="39">
        <f t="shared" si="9"/>
        <v>0</v>
      </c>
      <c r="O102" s="43"/>
      <c r="P102" s="41" t="str">
        <f t="shared" si="10"/>
        <v/>
      </c>
      <c r="R102" s="2"/>
    </row>
    <row r="103" spans="1:18" ht="30" customHeight="1">
      <c r="A103" s="42">
        <v>45</v>
      </c>
      <c r="B103" s="47"/>
      <c r="C103" s="44"/>
      <c r="D103" s="49"/>
      <c r="E103" s="45"/>
      <c r="F103" s="46"/>
      <c r="G103" s="105"/>
      <c r="H103" s="36">
        <f t="shared" si="5"/>
        <v>0</v>
      </c>
      <c r="I103" s="36"/>
      <c r="J103" s="36"/>
      <c r="K103" s="37"/>
      <c r="L103" s="37"/>
      <c r="M103" s="38"/>
      <c r="N103" s="39">
        <f t="shared" si="9"/>
        <v>0</v>
      </c>
      <c r="O103" s="43"/>
      <c r="P103" s="41" t="str">
        <f t="shared" si="10"/>
        <v/>
      </c>
      <c r="R103" s="2"/>
    </row>
    <row r="104" spans="1:18" ht="30" customHeight="1">
      <c r="A104" s="42">
        <v>46</v>
      </c>
      <c r="B104" s="47"/>
      <c r="C104" s="44"/>
      <c r="D104" s="49"/>
      <c r="E104" s="45"/>
      <c r="F104" s="46"/>
      <c r="G104" s="105"/>
      <c r="H104" s="36">
        <f t="shared" si="5"/>
        <v>0</v>
      </c>
      <c r="I104" s="36"/>
      <c r="J104" s="36"/>
      <c r="K104" s="37"/>
      <c r="L104" s="37"/>
      <c r="M104" s="38"/>
      <c r="N104" s="39">
        <f t="shared" si="9"/>
        <v>0</v>
      </c>
      <c r="O104" s="43"/>
      <c r="P104" s="41" t="str">
        <f t="shared" si="10"/>
        <v/>
      </c>
      <c r="R104" s="2"/>
    </row>
    <row r="105" spans="1:18" ht="30" customHeight="1">
      <c r="A105" s="42">
        <v>47</v>
      </c>
      <c r="B105" s="47"/>
      <c r="C105" s="44"/>
      <c r="D105" s="49"/>
      <c r="E105" s="45"/>
      <c r="F105" s="46"/>
      <c r="G105" s="105"/>
      <c r="H105" s="36">
        <f t="shared" si="5"/>
        <v>0</v>
      </c>
      <c r="I105" s="36"/>
      <c r="J105" s="36"/>
      <c r="K105" s="37"/>
      <c r="L105" s="37"/>
      <c r="M105" s="38"/>
      <c r="N105" s="39">
        <f t="shared" si="9"/>
        <v>0</v>
      </c>
      <c r="O105" s="43"/>
      <c r="P105" s="41" t="str">
        <f t="shared" si="10"/>
        <v/>
      </c>
      <c r="R105" s="2"/>
    </row>
    <row r="106" spans="1:18" ht="30" customHeight="1">
      <c r="A106" s="42">
        <v>48</v>
      </c>
      <c r="B106" s="47"/>
      <c r="C106" s="44"/>
      <c r="D106" s="49"/>
      <c r="E106" s="45"/>
      <c r="F106" s="46"/>
      <c r="G106" s="105"/>
      <c r="H106" s="36">
        <f t="shared" si="5"/>
        <v>0</v>
      </c>
      <c r="I106" s="36"/>
      <c r="J106" s="36"/>
      <c r="K106" s="37"/>
      <c r="L106" s="37"/>
      <c r="M106" s="38"/>
      <c r="N106" s="39">
        <f t="shared" si="9"/>
        <v>0</v>
      </c>
      <c r="O106" s="43"/>
      <c r="P106" s="41" t="str">
        <f t="shared" si="10"/>
        <v/>
      </c>
      <c r="R106" s="2"/>
    </row>
    <row r="107" spans="1:18" ht="30" customHeight="1">
      <c r="A107" s="42">
        <v>49</v>
      </c>
      <c r="B107" s="47"/>
      <c r="C107" s="44"/>
      <c r="D107" s="49"/>
      <c r="E107" s="45"/>
      <c r="F107" s="46"/>
      <c r="G107" s="105"/>
      <c r="H107" s="36">
        <f t="shared" si="5"/>
        <v>0</v>
      </c>
      <c r="I107" s="36"/>
      <c r="J107" s="36"/>
      <c r="K107" s="37"/>
      <c r="L107" s="37"/>
      <c r="M107" s="38"/>
      <c r="N107" s="39">
        <f t="shared" si="9"/>
        <v>0</v>
      </c>
      <c r="O107" s="43"/>
      <c r="P107" s="41" t="str">
        <f t="shared" si="10"/>
        <v/>
      </c>
      <c r="R107" s="2"/>
    </row>
    <row r="108" spans="1:18" ht="30" customHeight="1">
      <c r="A108" s="42">
        <v>50</v>
      </c>
      <c r="B108" s="47"/>
      <c r="C108" s="44"/>
      <c r="D108" s="49"/>
      <c r="E108" s="45"/>
      <c r="F108" s="46"/>
      <c r="G108" s="105"/>
      <c r="H108" s="36">
        <f t="shared" si="5"/>
        <v>0</v>
      </c>
      <c r="I108" s="36"/>
      <c r="J108" s="36"/>
      <c r="K108" s="37"/>
      <c r="L108" s="37"/>
      <c r="M108" s="38"/>
      <c r="N108" s="39">
        <f t="shared" si="9"/>
        <v>0</v>
      </c>
      <c r="O108" s="43"/>
      <c r="P108" s="41" t="str">
        <f t="shared" si="10"/>
        <v/>
      </c>
      <c r="R108" s="2"/>
    </row>
    <row r="109" spans="1:18" ht="30" customHeight="1">
      <c r="A109" s="42">
        <v>51</v>
      </c>
      <c r="B109" s="47"/>
      <c r="C109" s="44"/>
      <c r="D109" s="49"/>
      <c r="E109" s="45"/>
      <c r="F109" s="46"/>
      <c r="G109" s="105"/>
      <c r="H109" s="36">
        <f t="shared" si="5"/>
        <v>0</v>
      </c>
      <c r="I109" s="36"/>
      <c r="J109" s="36"/>
      <c r="K109" s="37"/>
      <c r="L109" s="37"/>
      <c r="M109" s="38"/>
      <c r="N109" s="39">
        <f t="shared" si="9"/>
        <v>0</v>
      </c>
      <c r="O109" s="43"/>
      <c r="P109" s="41" t="str">
        <f t="shared" si="10"/>
        <v/>
      </c>
      <c r="R109" s="2"/>
    </row>
    <row r="110" spans="1:18" ht="30" customHeight="1">
      <c r="A110" s="42">
        <v>52</v>
      </c>
      <c r="B110" s="47"/>
      <c r="C110" s="44"/>
      <c r="D110" s="49"/>
      <c r="E110" s="45"/>
      <c r="F110" s="46"/>
      <c r="G110" s="105"/>
      <c r="H110" s="36">
        <f t="shared" si="5"/>
        <v>0</v>
      </c>
      <c r="I110" s="36"/>
      <c r="J110" s="36"/>
      <c r="K110" s="37"/>
      <c r="L110" s="37"/>
      <c r="M110" s="38"/>
      <c r="N110" s="39">
        <f t="shared" si="9"/>
        <v>0</v>
      </c>
      <c r="O110" s="43"/>
      <c r="P110" s="41" t="str">
        <f t="shared" si="10"/>
        <v/>
      </c>
      <c r="R110" s="2"/>
    </row>
    <row r="111" spans="1:18" ht="30" customHeight="1">
      <c r="A111" s="42">
        <v>53</v>
      </c>
      <c r="B111" s="47"/>
      <c r="C111" s="44"/>
      <c r="D111" s="49"/>
      <c r="E111" s="45"/>
      <c r="F111" s="46"/>
      <c r="G111" s="105"/>
      <c r="H111" s="36">
        <f t="shared" si="5"/>
        <v>0</v>
      </c>
      <c r="I111" s="36"/>
      <c r="J111" s="36"/>
      <c r="K111" s="37"/>
      <c r="L111" s="37"/>
      <c r="M111" s="38"/>
      <c r="N111" s="39">
        <f t="shared" si="9"/>
        <v>0</v>
      </c>
      <c r="O111" s="43"/>
      <c r="P111" s="41" t="str">
        <f t="shared" si="10"/>
        <v/>
      </c>
      <c r="R111" s="2"/>
    </row>
    <row r="112" spans="1:18" ht="30" customHeight="1">
      <c r="A112" s="42">
        <v>54</v>
      </c>
      <c r="B112" s="47"/>
      <c r="C112" s="44"/>
      <c r="D112" s="49"/>
      <c r="E112" s="45"/>
      <c r="F112" s="46"/>
      <c r="G112" s="105"/>
      <c r="H112" s="36">
        <f t="shared" si="5"/>
        <v>0</v>
      </c>
      <c r="I112" s="36"/>
      <c r="J112" s="36"/>
      <c r="K112" s="37"/>
      <c r="L112" s="37"/>
      <c r="M112" s="38"/>
      <c r="N112" s="39">
        <f t="shared" si="9"/>
        <v>0</v>
      </c>
      <c r="O112" s="43"/>
      <c r="P112" s="41" t="str">
        <f t="shared" si="10"/>
        <v/>
      </c>
      <c r="R112" s="2"/>
    </row>
    <row r="113" spans="1:18" ht="30" customHeight="1">
      <c r="A113" s="42">
        <v>55</v>
      </c>
      <c r="B113" s="47"/>
      <c r="C113" s="44"/>
      <c r="D113" s="49"/>
      <c r="E113" s="45"/>
      <c r="F113" s="46"/>
      <c r="G113" s="105"/>
      <c r="H113" s="36">
        <f t="shared" si="5"/>
        <v>0</v>
      </c>
      <c r="I113" s="36"/>
      <c r="J113" s="36"/>
      <c r="K113" s="37"/>
      <c r="L113" s="37"/>
      <c r="M113" s="38"/>
      <c r="N113" s="39">
        <f t="shared" ref="N113:N126" si="11">SUM(H113:M113)</f>
        <v>0</v>
      </c>
      <c r="O113" s="43"/>
      <c r="P113" s="41" t="str">
        <f t="shared" ref="P113:P126" si="12">IF(F113="Milano","X","")</f>
        <v/>
      </c>
      <c r="R113" s="2"/>
    </row>
    <row r="114" spans="1:18" ht="30" customHeight="1">
      <c r="A114" s="42">
        <v>56</v>
      </c>
      <c r="B114" s="47"/>
      <c r="C114" s="44"/>
      <c r="D114" s="49"/>
      <c r="E114" s="45"/>
      <c r="F114" s="46"/>
      <c r="G114" s="105"/>
      <c r="H114" s="36">
        <f t="shared" si="5"/>
        <v>0</v>
      </c>
      <c r="I114" s="36"/>
      <c r="J114" s="36"/>
      <c r="K114" s="37"/>
      <c r="L114" s="37"/>
      <c r="M114" s="38"/>
      <c r="N114" s="39">
        <f t="shared" si="11"/>
        <v>0</v>
      </c>
      <c r="O114" s="43"/>
      <c r="P114" s="41" t="str">
        <f t="shared" si="12"/>
        <v/>
      </c>
      <c r="R114" s="2"/>
    </row>
    <row r="115" spans="1:18" ht="30" customHeight="1">
      <c r="A115" s="42">
        <v>57</v>
      </c>
      <c r="B115" s="47"/>
      <c r="C115" s="44"/>
      <c r="D115" s="49"/>
      <c r="E115" s="45"/>
      <c r="F115" s="46"/>
      <c r="G115" s="105"/>
      <c r="H115" s="36">
        <f t="shared" si="5"/>
        <v>0</v>
      </c>
      <c r="I115" s="36"/>
      <c r="J115" s="36"/>
      <c r="K115" s="37"/>
      <c r="L115" s="37"/>
      <c r="M115" s="38"/>
      <c r="N115" s="39">
        <f t="shared" si="11"/>
        <v>0</v>
      </c>
      <c r="O115" s="43"/>
      <c r="P115" s="41" t="str">
        <f t="shared" si="12"/>
        <v/>
      </c>
      <c r="R115" s="2"/>
    </row>
    <row r="116" spans="1:18" ht="30" customHeight="1">
      <c r="A116" s="42">
        <v>58</v>
      </c>
      <c r="B116" s="47"/>
      <c r="C116" s="44"/>
      <c r="D116" s="49"/>
      <c r="E116" s="45"/>
      <c r="F116" s="46"/>
      <c r="G116" s="105"/>
      <c r="H116" s="36">
        <f t="shared" si="5"/>
        <v>0</v>
      </c>
      <c r="I116" s="36"/>
      <c r="J116" s="36"/>
      <c r="K116" s="37"/>
      <c r="L116" s="37"/>
      <c r="M116" s="38"/>
      <c r="N116" s="39">
        <f t="shared" si="11"/>
        <v>0</v>
      </c>
      <c r="O116" s="43"/>
      <c r="P116" s="41" t="str">
        <f t="shared" si="12"/>
        <v/>
      </c>
      <c r="R116" s="2"/>
    </row>
    <row r="117" spans="1:18" ht="30" customHeight="1">
      <c r="A117" s="42">
        <v>59</v>
      </c>
      <c r="B117" s="47"/>
      <c r="C117" s="44"/>
      <c r="D117" s="49"/>
      <c r="E117" s="45"/>
      <c r="F117" s="46"/>
      <c r="G117" s="105"/>
      <c r="H117" s="36">
        <f t="shared" si="5"/>
        <v>0</v>
      </c>
      <c r="I117" s="36"/>
      <c r="J117" s="36"/>
      <c r="K117" s="37"/>
      <c r="L117" s="37"/>
      <c r="M117" s="38"/>
      <c r="N117" s="39">
        <f t="shared" si="11"/>
        <v>0</v>
      </c>
      <c r="O117" s="43"/>
      <c r="P117" s="41" t="str">
        <f t="shared" si="12"/>
        <v/>
      </c>
      <c r="R117" s="2"/>
    </row>
    <row r="118" spans="1:18" ht="30" customHeight="1">
      <c r="A118" s="42">
        <v>60</v>
      </c>
      <c r="B118" s="47"/>
      <c r="C118" s="44"/>
      <c r="D118" s="49"/>
      <c r="E118" s="45"/>
      <c r="F118" s="46"/>
      <c r="G118" s="105"/>
      <c r="H118" s="36">
        <f t="shared" si="5"/>
        <v>0</v>
      </c>
      <c r="I118" s="36"/>
      <c r="J118" s="36"/>
      <c r="K118" s="37"/>
      <c r="L118" s="37"/>
      <c r="M118" s="38"/>
      <c r="N118" s="39">
        <f t="shared" si="11"/>
        <v>0</v>
      </c>
      <c r="O118" s="43"/>
      <c r="P118" s="41" t="str">
        <f t="shared" si="12"/>
        <v/>
      </c>
      <c r="R118" s="2"/>
    </row>
    <row r="119" spans="1:18" ht="30" customHeight="1">
      <c r="A119" s="42">
        <v>61</v>
      </c>
      <c r="B119" s="47"/>
      <c r="C119" s="44"/>
      <c r="D119" s="49"/>
      <c r="E119" s="45"/>
      <c r="F119" s="46"/>
      <c r="G119" s="105"/>
      <c r="H119" s="36">
        <f t="shared" si="5"/>
        <v>0</v>
      </c>
      <c r="I119" s="36"/>
      <c r="J119" s="36"/>
      <c r="K119" s="37"/>
      <c r="L119" s="37"/>
      <c r="M119" s="38"/>
      <c r="N119" s="39">
        <f t="shared" si="11"/>
        <v>0</v>
      </c>
      <c r="O119" s="43"/>
      <c r="P119" s="41" t="str">
        <f t="shared" si="12"/>
        <v/>
      </c>
      <c r="R119" s="2"/>
    </row>
    <row r="120" spans="1:18" ht="30" customHeight="1">
      <c r="A120" s="42">
        <v>62</v>
      </c>
      <c r="B120" s="47"/>
      <c r="C120" s="44"/>
      <c r="D120" s="49"/>
      <c r="E120" s="45"/>
      <c r="F120" s="46"/>
      <c r="G120" s="105"/>
      <c r="H120" s="36">
        <f t="shared" si="5"/>
        <v>0</v>
      </c>
      <c r="I120" s="36"/>
      <c r="J120" s="36"/>
      <c r="K120" s="37"/>
      <c r="L120" s="37"/>
      <c r="M120" s="38"/>
      <c r="N120" s="39">
        <f t="shared" si="11"/>
        <v>0</v>
      </c>
      <c r="O120" s="43"/>
      <c r="P120" s="41" t="str">
        <f t="shared" si="12"/>
        <v/>
      </c>
      <c r="R120" s="2"/>
    </row>
    <row r="121" spans="1:18" ht="30" customHeight="1">
      <c r="A121" s="42">
        <v>63</v>
      </c>
      <c r="B121" s="47"/>
      <c r="C121" s="44"/>
      <c r="D121" s="49"/>
      <c r="E121" s="45"/>
      <c r="F121" s="46"/>
      <c r="G121" s="105"/>
      <c r="H121" s="36">
        <f t="shared" si="5"/>
        <v>0</v>
      </c>
      <c r="I121" s="36"/>
      <c r="J121" s="36"/>
      <c r="K121" s="37"/>
      <c r="L121" s="37"/>
      <c r="M121" s="38"/>
      <c r="N121" s="39">
        <f t="shared" si="11"/>
        <v>0</v>
      </c>
      <c r="O121" s="43"/>
      <c r="P121" s="41" t="str">
        <f t="shared" si="12"/>
        <v/>
      </c>
      <c r="R121" s="2"/>
    </row>
    <row r="122" spans="1:18" ht="30" customHeight="1">
      <c r="A122" s="42">
        <v>64</v>
      </c>
      <c r="B122" s="47"/>
      <c r="C122" s="44"/>
      <c r="D122" s="49"/>
      <c r="E122" s="45"/>
      <c r="F122" s="46"/>
      <c r="G122" s="105"/>
      <c r="H122" s="36">
        <f t="shared" si="5"/>
        <v>0</v>
      </c>
      <c r="I122" s="36"/>
      <c r="J122" s="36"/>
      <c r="K122" s="37"/>
      <c r="L122" s="37"/>
      <c r="M122" s="38"/>
      <c r="N122" s="39">
        <f t="shared" si="11"/>
        <v>0</v>
      </c>
      <c r="O122" s="43"/>
      <c r="P122" s="41" t="str">
        <f t="shared" si="12"/>
        <v/>
      </c>
      <c r="R122" s="2"/>
    </row>
    <row r="123" spans="1:18" ht="30" customHeight="1">
      <c r="A123" s="42">
        <v>65</v>
      </c>
      <c r="B123" s="47"/>
      <c r="C123" s="44"/>
      <c r="D123" s="49"/>
      <c r="E123" s="45"/>
      <c r="F123" s="46"/>
      <c r="G123" s="105"/>
      <c r="H123" s="36">
        <f>IF($E$3="si",($H$5/$H$6*G123),IF($E$3="no",G123*$H$4,0))</f>
        <v>0</v>
      </c>
      <c r="I123" s="36"/>
      <c r="J123" s="36"/>
      <c r="K123" s="37"/>
      <c r="L123" s="37"/>
      <c r="M123" s="38"/>
      <c r="N123" s="39">
        <f t="shared" si="11"/>
        <v>0</v>
      </c>
      <c r="O123" s="43"/>
      <c r="P123" s="41" t="str">
        <f t="shared" si="12"/>
        <v/>
      </c>
      <c r="R123" s="2"/>
    </row>
    <row r="124" spans="1:18" ht="30" customHeight="1">
      <c r="A124" s="42">
        <v>66</v>
      </c>
      <c r="B124" s="47"/>
      <c r="C124" s="44"/>
      <c r="D124" s="49"/>
      <c r="E124" s="45"/>
      <c r="F124" s="46"/>
      <c r="G124" s="105"/>
      <c r="H124" s="36">
        <f t="shared" si="5"/>
        <v>0</v>
      </c>
      <c r="I124" s="36"/>
      <c r="J124" s="36"/>
      <c r="K124" s="37"/>
      <c r="L124" s="37"/>
      <c r="M124" s="38"/>
      <c r="N124" s="39">
        <f t="shared" si="11"/>
        <v>0</v>
      </c>
      <c r="O124" s="43"/>
      <c r="P124" s="41" t="str">
        <f t="shared" si="12"/>
        <v/>
      </c>
      <c r="R124" s="2"/>
    </row>
    <row r="125" spans="1:18" ht="30" customHeight="1">
      <c r="A125" s="42">
        <v>67</v>
      </c>
      <c r="B125" s="47"/>
      <c r="C125" s="44"/>
      <c r="D125" s="49"/>
      <c r="E125" s="45"/>
      <c r="F125" s="46"/>
      <c r="G125" s="105"/>
      <c r="H125" s="36">
        <f t="shared" si="5"/>
        <v>0</v>
      </c>
      <c r="I125" s="36"/>
      <c r="J125" s="36"/>
      <c r="K125" s="37"/>
      <c r="L125" s="37"/>
      <c r="M125" s="38"/>
      <c r="N125" s="39">
        <f t="shared" si="11"/>
        <v>0</v>
      </c>
      <c r="O125" s="43"/>
      <c r="P125" s="41" t="str">
        <f t="shared" si="12"/>
        <v/>
      </c>
      <c r="R125" s="2"/>
    </row>
    <row r="126" spans="1:18" ht="30" customHeight="1">
      <c r="A126" s="42">
        <v>68</v>
      </c>
      <c r="B126" s="47"/>
      <c r="C126" s="44"/>
      <c r="D126" s="49"/>
      <c r="E126" s="45"/>
      <c r="F126" s="46"/>
      <c r="G126" s="105"/>
      <c r="H126" s="36">
        <f t="shared" si="5"/>
        <v>0</v>
      </c>
      <c r="I126" s="36"/>
      <c r="J126" s="36"/>
      <c r="K126" s="37"/>
      <c r="L126" s="37"/>
      <c r="M126" s="38"/>
      <c r="N126" s="39">
        <f t="shared" si="11"/>
        <v>0</v>
      </c>
      <c r="O126" s="43"/>
      <c r="P126" s="41" t="str">
        <f t="shared" si="12"/>
        <v/>
      </c>
      <c r="R126" s="2"/>
    </row>
    <row r="127" spans="1:18" ht="30" customHeight="1">
      <c r="A127" s="42">
        <v>69</v>
      </c>
      <c r="B127" s="47"/>
      <c r="C127" s="44"/>
      <c r="D127" s="49"/>
      <c r="E127" s="45"/>
      <c r="F127" s="46"/>
      <c r="G127" s="105"/>
      <c r="H127" s="36">
        <f t="shared" si="5"/>
        <v>0</v>
      </c>
      <c r="I127" s="36"/>
      <c r="J127" s="36"/>
      <c r="K127" s="37"/>
      <c r="L127" s="37"/>
      <c r="M127" s="38"/>
      <c r="N127" s="39">
        <f t="shared" ref="N127:N128" si="13">SUM(H127:M127)</f>
        <v>0</v>
      </c>
      <c r="O127" s="43"/>
      <c r="P127" s="41" t="str">
        <f t="shared" ref="P127:P128" si="14">IF(F127="Milano","X","")</f>
        <v/>
      </c>
      <c r="R127" s="2"/>
    </row>
    <row r="128" spans="1:18" ht="30" customHeight="1">
      <c r="A128" s="42">
        <v>70</v>
      </c>
      <c r="B128" s="47"/>
      <c r="C128" s="44"/>
      <c r="D128" s="49"/>
      <c r="E128" s="45"/>
      <c r="F128" s="46"/>
      <c r="G128" s="105"/>
      <c r="H128" s="36">
        <f t="shared" si="5"/>
        <v>0</v>
      </c>
      <c r="I128" s="36"/>
      <c r="J128" s="36"/>
      <c r="K128" s="37"/>
      <c r="L128" s="37"/>
      <c r="M128" s="38"/>
      <c r="N128" s="39">
        <f t="shared" si="13"/>
        <v>0</v>
      </c>
      <c r="O128" s="43"/>
      <c r="P128" s="41" t="str">
        <f t="shared" si="14"/>
        <v/>
      </c>
      <c r="R128" s="2"/>
    </row>
    <row r="129" spans="1:18" ht="30" customHeight="1">
      <c r="A129" s="42">
        <v>71</v>
      </c>
      <c r="B129" s="47"/>
      <c r="C129" s="44"/>
      <c r="D129" s="49"/>
      <c r="E129" s="45"/>
      <c r="F129" s="46"/>
      <c r="G129" s="105"/>
      <c r="H129" s="36">
        <f t="shared" ref="H129" si="15">IF($E$3="si",($H$5/$H$6*G129),IF($E$3="no",G129*$H$4,0))</f>
        <v>0</v>
      </c>
      <c r="I129" s="36"/>
      <c r="J129" s="36"/>
      <c r="K129" s="37"/>
      <c r="L129" s="37"/>
      <c r="M129" s="38"/>
      <c r="N129" s="39">
        <f t="shared" ref="N129" si="16">SUM(H129:M129)</f>
        <v>0</v>
      </c>
      <c r="O129" s="43"/>
      <c r="P129" s="41" t="str">
        <f t="shared" ref="P129" si="17">IF(F129="Milano","X","")</f>
        <v/>
      </c>
      <c r="R129" s="2"/>
    </row>
    <row r="131" spans="1:18">
      <c r="A131" s="60"/>
      <c r="B131" s="61"/>
      <c r="C131" s="61"/>
      <c r="D131" s="61"/>
      <c r="E131" s="61"/>
      <c r="F131" s="61"/>
      <c r="G131" s="61"/>
      <c r="H131" s="61"/>
      <c r="I131" s="61"/>
      <c r="J131" s="107"/>
      <c r="K131" s="107"/>
      <c r="L131" s="61"/>
      <c r="M131" s="61"/>
      <c r="N131" s="61"/>
      <c r="O131" s="61"/>
      <c r="P131" s="107"/>
      <c r="Q131" s="3"/>
    </row>
    <row r="132" spans="1:18">
      <c r="A132" s="84"/>
      <c r="B132" s="85"/>
      <c r="C132" s="86"/>
      <c r="D132" s="87"/>
      <c r="E132" s="87"/>
      <c r="F132" s="88"/>
      <c r="G132" s="89"/>
      <c r="H132" s="90"/>
      <c r="I132" s="91"/>
      <c r="J132" s="107"/>
      <c r="K132" s="107"/>
      <c r="L132" s="91"/>
      <c r="M132" s="91"/>
      <c r="N132" s="92"/>
      <c r="O132" s="93"/>
      <c r="P132" s="107"/>
      <c r="Q132" s="3"/>
    </row>
    <row r="133" spans="1:18">
      <c r="A133" s="60"/>
      <c r="B133" s="78" t="s">
        <v>42</v>
      </c>
      <c r="C133" s="78"/>
      <c r="D133" s="78"/>
      <c r="E133" s="61"/>
      <c r="F133" s="61"/>
      <c r="G133" s="78" t="s">
        <v>44</v>
      </c>
      <c r="H133" s="78"/>
      <c r="I133" s="78"/>
      <c r="J133" s="107"/>
      <c r="K133" s="107"/>
      <c r="L133" s="78" t="s">
        <v>43</v>
      </c>
      <c r="M133" s="78"/>
      <c r="N133" s="78"/>
      <c r="O133" s="61"/>
      <c r="P133" s="107"/>
      <c r="Q133" s="3"/>
    </row>
    <row r="134" spans="1:18">
      <c r="A134" s="60"/>
      <c r="B134" s="61"/>
      <c r="C134" s="61"/>
      <c r="D134" s="61"/>
      <c r="E134" s="61"/>
      <c r="F134" s="61"/>
      <c r="G134" s="61"/>
      <c r="H134" s="61"/>
      <c r="I134" s="61"/>
      <c r="J134" s="107"/>
      <c r="K134" s="107"/>
      <c r="L134" s="61"/>
      <c r="M134" s="61"/>
      <c r="N134" s="61"/>
      <c r="O134" s="61"/>
      <c r="P134" s="107"/>
      <c r="Q134" s="3"/>
    </row>
    <row r="135" spans="1:18">
      <c r="A135" s="60"/>
      <c r="B135" s="61"/>
      <c r="C135" s="61"/>
      <c r="D135" s="61"/>
      <c r="E135" s="61"/>
      <c r="F135" s="61"/>
      <c r="G135" s="61"/>
      <c r="H135" s="61"/>
      <c r="I135" s="61"/>
      <c r="J135" s="107"/>
      <c r="K135" s="107"/>
      <c r="L135" s="61"/>
      <c r="M135" s="61"/>
      <c r="N135" s="61"/>
      <c r="O135" s="61"/>
      <c r="P135" s="107"/>
      <c r="Q135" s="3"/>
    </row>
  </sheetData>
  <mergeCells count="24">
    <mergeCell ref="N5:O5"/>
    <mergeCell ref="B3:D3"/>
    <mergeCell ref="E3:F3"/>
    <mergeCell ref="I8:I10"/>
    <mergeCell ref="L8:M8"/>
    <mergeCell ref="K8:K10"/>
    <mergeCell ref="E7:F7"/>
    <mergeCell ref="L9:L10"/>
    <mergeCell ref="B1:D1"/>
    <mergeCell ref="E1:F1"/>
    <mergeCell ref="B2:D2"/>
    <mergeCell ref="E2:F2"/>
    <mergeCell ref="M9:M10"/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</mergeCells>
  <phoneticPr fontId="0" type="noConversion"/>
  <conditionalFormatting sqref="M1">
    <cfRule type="cellIs" dxfId="1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132 N11:N129">
      <formula1>0</formula1>
      <formula2>0</formula2>
    </dataValidation>
    <dataValidation type="decimal" operator="greaterThanOrEqual" allowBlank="1" showErrorMessage="1" errorTitle="Valore" error="Inserire un numero maggiore o uguale a 0 (zero)!" sqref="H132:M132 L11:M83 K17:K83 H84:M129 H11:K11 H12:J83">
      <formula1>0</formula1>
      <formula2>0</formula2>
    </dataValidation>
    <dataValidation type="textLength" operator="greaterThan" allowBlank="1" showErrorMessage="1" sqref="D132:E132 E79:F83 D84:E129 F34:F77">
      <formula1>1</formula1>
      <formula2>0</formula2>
    </dataValidation>
    <dataValidation type="textLength" operator="greaterThan" sqref="F132 G79:G83 G19:G76 F84:F129">
      <formula1>1</formula1>
      <formula2>0</formula2>
    </dataValidation>
    <dataValidation type="date" operator="greaterThanOrEqual" showErrorMessage="1" errorTitle="Data" error="Inserire una data superiore al 1/11/2000" sqref="B132 B11:B33 B79:B129">
      <formula1>36831</formula1>
      <formula2>0</formula2>
    </dataValidation>
    <dataValidation type="textLength" operator="greaterThan" allowBlank="1" sqref="C132 C84:C129 D77 D79:D83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9" firstPageNumber="0" fitToHeight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Nota Spese Estero</vt:lpstr>
      <vt:lpstr>Nota Spese Italia</vt:lpstr>
      <vt:lpstr>'Nota Spese Estero'!Area_stampa</vt:lpstr>
      <vt:lpstr>'Nota Spese Italia'!Area_stampa</vt:lpstr>
      <vt:lpstr>'Nota Spese Estero'!Titoli_stampa</vt:lpstr>
      <vt:lpstr>'Nota Spese Italia'!Titoli_stampa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Lucia</cp:lastModifiedBy>
  <cp:revision>1</cp:revision>
  <cp:lastPrinted>2012-07-24T15:13:13Z</cp:lastPrinted>
  <dcterms:created xsi:type="dcterms:W3CDTF">2007-03-06T14:42:56Z</dcterms:created>
  <dcterms:modified xsi:type="dcterms:W3CDTF">2012-07-24T15:13:21Z</dcterms:modified>
</cp:coreProperties>
</file>