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0" yWindow="0" windowWidth="24740" windowHeight="15560" tabRatio="433" activeTab="1"/>
  </bookViews>
  <sheets>
    <sheet name="Nota Spese Estero" sheetId="3" r:id="rId1"/>
    <sheet name="Nota Spese Italia" sheetId="1" r:id="rId2"/>
  </sheets>
  <definedNames>
    <definedName name="_xlnm.Print_Area" localSheetId="0">'Nota Spese Estero'!$A$1:$R$49</definedName>
    <definedName name="_xlnm.Print_Area" localSheetId="1">'Nota Spese Italia'!$A$1:$Q$171</definedName>
    <definedName name="_xlnm.Print_Titles" localSheetId="0">'Nota Spese Estero'!$1:$10</definedName>
    <definedName name="_xlnm.Print_Titles" localSheetId="1">'Nota Spese Italia'!$7:$10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5" i="1" l="1"/>
  <c r="N105" i="1"/>
  <c r="P105" i="1"/>
  <c r="H23" i="1"/>
  <c r="P84" i="1"/>
  <c r="H84" i="1"/>
  <c r="N84" i="1"/>
  <c r="H80" i="1"/>
  <c r="H161" i="1"/>
  <c r="H157" i="1"/>
  <c r="H152" i="1"/>
  <c r="H148" i="1"/>
  <c r="H143" i="1"/>
  <c r="H139" i="1"/>
  <c r="H132" i="1"/>
  <c r="H129" i="1"/>
  <c r="H126" i="1"/>
  <c r="H122" i="1"/>
  <c r="N80" i="1"/>
  <c r="O7" i="1"/>
  <c r="J7" i="1"/>
  <c r="K7" i="1"/>
  <c r="M7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H22" i="1"/>
  <c r="N22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H40" i="1"/>
  <c r="N40" i="1"/>
  <c r="H41" i="1"/>
  <c r="N41" i="1"/>
  <c r="H42" i="1"/>
  <c r="N42" i="1"/>
  <c r="H43" i="1"/>
  <c r="N43" i="1"/>
  <c r="H44" i="1"/>
  <c r="N44" i="1"/>
  <c r="H45" i="1"/>
  <c r="N45" i="1"/>
  <c r="H46" i="1"/>
  <c r="N46" i="1"/>
  <c r="H47" i="1"/>
  <c r="N47" i="1"/>
  <c r="H48" i="1"/>
  <c r="N48" i="1"/>
  <c r="H49" i="1"/>
  <c r="N49" i="1"/>
  <c r="H50" i="1"/>
  <c r="N50" i="1"/>
  <c r="H51" i="1"/>
  <c r="N51" i="1"/>
  <c r="H52" i="1"/>
  <c r="N52" i="1"/>
  <c r="H53" i="1"/>
  <c r="N53" i="1"/>
  <c r="H54" i="1"/>
  <c r="N54" i="1"/>
  <c r="H55" i="1"/>
  <c r="N55" i="1"/>
  <c r="H56" i="1"/>
  <c r="N56" i="1"/>
  <c r="H57" i="1"/>
  <c r="N57" i="1"/>
  <c r="H58" i="1"/>
  <c r="N58" i="1"/>
  <c r="H59" i="1"/>
  <c r="N59" i="1"/>
  <c r="H60" i="1"/>
  <c r="N60" i="1"/>
  <c r="H61" i="1"/>
  <c r="N61" i="1"/>
  <c r="H62" i="1"/>
  <c r="N62" i="1"/>
  <c r="H63" i="1"/>
  <c r="N63" i="1"/>
  <c r="H64" i="1"/>
  <c r="N64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1" i="1"/>
  <c r="N81" i="1"/>
  <c r="H82" i="1"/>
  <c r="N82" i="1"/>
  <c r="H83" i="1"/>
  <c r="N83" i="1"/>
  <c r="H85" i="1"/>
  <c r="N85" i="1"/>
  <c r="H86" i="1"/>
  <c r="N86" i="1"/>
  <c r="H87" i="1"/>
  <c r="N87" i="1"/>
  <c r="H88" i="1"/>
  <c r="N88" i="1"/>
  <c r="H89" i="1"/>
  <c r="N89" i="1"/>
  <c r="H90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H103" i="1"/>
  <c r="N103" i="1"/>
  <c r="H104" i="1"/>
  <c r="N104" i="1"/>
  <c r="H106" i="1"/>
  <c r="N106" i="1"/>
  <c r="H107" i="1"/>
  <c r="N107" i="1"/>
  <c r="H108" i="1"/>
  <c r="N108" i="1"/>
  <c r="H109" i="1"/>
  <c r="N109" i="1"/>
  <c r="H110" i="1"/>
  <c r="N110" i="1"/>
  <c r="H111" i="1"/>
  <c r="N111" i="1"/>
  <c r="H112" i="1"/>
  <c r="N112" i="1"/>
  <c r="H113" i="1"/>
  <c r="N113" i="1"/>
  <c r="H114" i="1"/>
  <c r="N114" i="1"/>
  <c r="H115" i="1"/>
  <c r="N115" i="1"/>
  <c r="H116" i="1"/>
  <c r="N116" i="1"/>
  <c r="H117" i="1"/>
  <c r="N117" i="1"/>
  <c r="H118" i="1"/>
  <c r="N118" i="1"/>
  <c r="H119" i="1"/>
  <c r="N119" i="1"/>
  <c r="H120" i="1"/>
  <c r="N120" i="1"/>
  <c r="H121" i="1"/>
  <c r="N121" i="1"/>
  <c r="N122" i="1"/>
  <c r="H123" i="1"/>
  <c r="N123" i="1"/>
  <c r="H124" i="1"/>
  <c r="N124" i="1"/>
  <c r="H125" i="1"/>
  <c r="N125" i="1"/>
  <c r="N126" i="1"/>
  <c r="H127" i="1"/>
  <c r="N127" i="1"/>
  <c r="H128" i="1"/>
  <c r="N128" i="1"/>
  <c r="N129" i="1"/>
  <c r="H130" i="1"/>
  <c r="N130" i="1"/>
  <c r="H131" i="1"/>
  <c r="N131" i="1"/>
  <c r="N132" i="1"/>
  <c r="H133" i="1"/>
  <c r="N133" i="1"/>
  <c r="H134" i="1"/>
  <c r="N134" i="1"/>
  <c r="H135" i="1"/>
  <c r="N135" i="1"/>
  <c r="H136" i="1"/>
  <c r="N136" i="1"/>
  <c r="H137" i="1"/>
  <c r="N137" i="1"/>
  <c r="H138" i="1"/>
  <c r="N138" i="1"/>
  <c r="N139" i="1"/>
  <c r="H140" i="1"/>
  <c r="N140" i="1"/>
  <c r="H141" i="1"/>
  <c r="N141" i="1"/>
  <c r="H142" i="1"/>
  <c r="N142" i="1"/>
  <c r="N143" i="1"/>
  <c r="H144" i="1"/>
  <c r="N144" i="1"/>
  <c r="H145" i="1"/>
  <c r="N145" i="1"/>
  <c r="H146" i="1"/>
  <c r="N146" i="1"/>
  <c r="H147" i="1"/>
  <c r="N147" i="1"/>
  <c r="N148" i="1"/>
  <c r="H149" i="1"/>
  <c r="N149" i="1"/>
  <c r="H150" i="1"/>
  <c r="N150" i="1"/>
  <c r="H151" i="1"/>
  <c r="N151" i="1"/>
  <c r="N152" i="1"/>
  <c r="H153" i="1"/>
  <c r="N153" i="1"/>
  <c r="H154" i="1"/>
  <c r="N154" i="1"/>
  <c r="H155" i="1"/>
  <c r="N155" i="1"/>
  <c r="H156" i="1"/>
  <c r="N156" i="1"/>
  <c r="N157" i="1"/>
  <c r="H158" i="1"/>
  <c r="N158" i="1"/>
  <c r="H159" i="1"/>
  <c r="N159" i="1"/>
  <c r="H160" i="1"/>
  <c r="N160" i="1"/>
  <c r="N161" i="1"/>
  <c r="N7" i="1"/>
  <c r="H7" i="1"/>
  <c r="I7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92" i="1"/>
  <c r="P19" i="1"/>
  <c r="L7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G7" i="1"/>
  <c r="P114" i="1"/>
  <c r="P113" i="1"/>
  <c r="P112" i="1"/>
  <c r="P111" i="1"/>
  <c r="P110" i="1"/>
  <c r="P109" i="1"/>
  <c r="P108" i="1"/>
  <c r="P107" i="1"/>
  <c r="P106" i="1"/>
  <c r="P104" i="1"/>
  <c r="P103" i="1"/>
  <c r="P102" i="1"/>
  <c r="P101" i="1"/>
  <c r="P100" i="1"/>
  <c r="P99" i="1"/>
  <c r="P98" i="1"/>
  <c r="R5" i="3"/>
  <c r="O7" i="3"/>
  <c r="H18" i="3"/>
  <c r="N18" i="3"/>
  <c r="H11" i="3"/>
  <c r="N11" i="3"/>
  <c r="H12" i="3"/>
  <c r="N12" i="3"/>
  <c r="H13" i="3"/>
  <c r="N13" i="3"/>
  <c r="H14" i="3"/>
  <c r="N14" i="3"/>
  <c r="H15" i="3"/>
  <c r="N15" i="3"/>
  <c r="H16" i="3"/>
  <c r="N16" i="3"/>
  <c r="H17" i="3"/>
  <c r="N17" i="3"/>
  <c r="H19" i="3"/>
  <c r="N19" i="3"/>
  <c r="H20" i="3"/>
  <c r="N20" i="3"/>
  <c r="H21" i="3"/>
  <c r="N21" i="3"/>
  <c r="H22" i="3"/>
  <c r="N22" i="3"/>
  <c r="H23" i="3"/>
  <c r="N23" i="3"/>
  <c r="H24" i="3"/>
  <c r="N24" i="3"/>
  <c r="H25" i="3"/>
  <c r="N25" i="3"/>
  <c r="H26" i="3"/>
  <c r="N26" i="3"/>
  <c r="H27" i="3"/>
  <c r="N27" i="3"/>
  <c r="H28" i="3"/>
  <c r="N28" i="3"/>
  <c r="H29" i="3"/>
  <c r="N29" i="3"/>
  <c r="H30" i="3"/>
  <c r="N30" i="3"/>
  <c r="H31" i="3"/>
  <c r="N31" i="3"/>
  <c r="H32" i="3"/>
  <c r="N32" i="3"/>
  <c r="H33" i="3"/>
  <c r="N33" i="3"/>
  <c r="H34" i="3"/>
  <c r="N34" i="3"/>
  <c r="H35" i="3"/>
  <c r="N35" i="3"/>
  <c r="H36" i="3"/>
  <c r="N36" i="3"/>
  <c r="H37" i="3"/>
  <c r="N37" i="3"/>
  <c r="H38" i="3"/>
  <c r="N38" i="3"/>
  <c r="H39" i="3"/>
  <c r="N39" i="3"/>
  <c r="H40" i="3"/>
  <c r="N40" i="3"/>
  <c r="H41" i="3"/>
  <c r="N41" i="3"/>
  <c r="H42" i="3"/>
  <c r="N42" i="3"/>
  <c r="H43" i="3"/>
  <c r="N43" i="3"/>
  <c r="H44" i="3"/>
  <c r="N44" i="3"/>
  <c r="N7" i="3"/>
  <c r="P28" i="1"/>
  <c r="P3" i="3"/>
  <c r="M7" i="3"/>
  <c r="L7" i="3"/>
  <c r="K7" i="3"/>
  <c r="J7" i="3"/>
  <c r="I7" i="3"/>
  <c r="G7" i="3"/>
  <c r="P44" i="3"/>
  <c r="P43" i="3"/>
  <c r="P42" i="3"/>
  <c r="P41" i="3"/>
  <c r="P40" i="3"/>
  <c r="P3" i="1"/>
  <c r="P97" i="1"/>
  <c r="P96" i="1"/>
  <c r="P95" i="1"/>
  <c r="P94" i="1"/>
  <c r="P93" i="1"/>
  <c r="P91" i="1"/>
  <c r="P90" i="1"/>
  <c r="P89" i="1"/>
  <c r="P88" i="1"/>
  <c r="P87" i="1"/>
  <c r="P86" i="1"/>
  <c r="P85" i="1"/>
  <c r="P83" i="1"/>
  <c r="P82" i="1"/>
  <c r="P81" i="1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H7" i="3"/>
  <c r="P1" i="3"/>
  <c r="P5" i="3"/>
  <c r="P11" i="3"/>
  <c r="P11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8" i="1"/>
  <c r="P17" i="1"/>
  <c r="P16" i="1"/>
  <c r="P15" i="1"/>
  <c r="P14" i="1"/>
  <c r="P13" i="1"/>
  <c r="P12" i="1"/>
  <c r="P7" i="1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7" i="3"/>
  <c r="M1" i="3"/>
  <c r="P1" i="1"/>
  <c r="P5" i="1"/>
  <c r="M1" i="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<sst xmlns="http://schemas.openxmlformats.org/spreadsheetml/2006/main" count="256" uniqueCount="69">
  <si>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</si>
  <si>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</si>
  <si>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</si>
  <si>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</si>
  <si>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</si>
  <si>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</si>
  <si>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</si>
  <si>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</si>
  <si>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</si>
  <si>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</si>
  <si>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</si>
  <si>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</si>
  <si>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</si>
  <si>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</si>
  <si>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</si>
  <si>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</si>
  <si>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</si>
  <si>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</si>
  <si>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</si>
  <si>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</si>
  <si>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</si>
  <si>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</si>
  <si>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</si>
  <si>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</si>
  <si>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</si>
  <si>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</si>
  <si>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</si>
  <si>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</si>
  <si>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</si>
  <si>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</si>
  <si>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</si>
  <si>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</si>
  <si>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</si>
  <si>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</si>
  <si>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</si>
  <si>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(importi in Valuta  XXX)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</si>
  <si>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</si>
  <si>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</si>
  <si>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</si>
  <si>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</si>
  <si>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</si>
  <si>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</si>
  <si>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</si>
  <si>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</si>
  <si>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</si>
  <si>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Cordoni Danilo</t>
  </si>
  <si>
    <t>Danilo Cordoni</t>
  </si>
  <si>
    <t>Luglio</t>
  </si>
  <si>
    <t>07_02</t>
  </si>
  <si>
    <t>San Donato Milanese</t>
  </si>
  <si>
    <t>BT</t>
  </si>
  <si>
    <t>carburante</t>
  </si>
  <si>
    <t>autostrada</t>
  </si>
  <si>
    <t>pranzo</t>
  </si>
  <si>
    <t>parcheggio</t>
  </si>
  <si>
    <t>Feinrohren</t>
  </si>
  <si>
    <t>Passirano</t>
  </si>
  <si>
    <t>Guigno</t>
  </si>
  <si>
    <t>06_01</t>
  </si>
  <si>
    <t>Royal</t>
  </si>
  <si>
    <t>Genova</t>
  </si>
  <si>
    <t>varie</t>
  </si>
  <si>
    <t>Neticom</t>
  </si>
  <si>
    <t>Settimo Milanese</t>
  </si>
  <si>
    <t>Avenance</t>
  </si>
  <si>
    <t>Milano</t>
  </si>
  <si>
    <t>Saipem</t>
  </si>
  <si>
    <t>Reply</t>
  </si>
  <si>
    <t>Corsico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</si>
</sst>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€&quot;\ #,##0.00;[Red]\-&quot;€&quot;\ #,##0.00"/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4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574">
    <xf numFmtId="0" fontId="0" fillId="0" borderId="0"/>
    <xf numFmtId="164" fontId="6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170" fontId="1" fillId="0" borderId="78" xfId="0" applyNumberFormat="1" applyFont="1" applyBorder="1" applyAlignment="1" applyProtection="1">
      <alignment horizontal="center" vertical="center"/>
      <protection locked="0"/>
    </xf>
    <xf numFmtId="8" fontId="2" fillId="0" borderId="65" xfId="0" applyNumberFormat="1" applyFont="1" applyBorder="1" applyAlignment="1" applyProtection="1">
      <alignment vertical="center"/>
    </xf>
    <xf numFmtId="8" fontId="2" fillId="0" borderId="65" xfId="0" applyNumberFormat="1" applyFont="1" applyBorder="1" applyAlignment="1" applyProtection="1">
      <alignment horizontal="right" vertical="center"/>
    </xf>
    <xf numFmtId="8" fontId="1" fillId="0" borderId="0" xfId="0" applyNumberFormat="1" applyFont="1" applyAlignment="1" applyProtection="1">
      <alignment vertical="center"/>
    </xf>
    <xf numFmtId="170" fontId="1" fillId="0" borderId="79" xfId="0" applyNumberFormat="1" applyFont="1" applyBorder="1" applyAlignment="1" applyProtection="1">
      <alignment horizontal="center" vertical="center"/>
      <protection locked="0"/>
    </xf>
    <xf numFmtId="49" fontId="1" fillId="0" borderId="79" xfId="0" applyNumberFormat="1" applyFont="1" applyBorder="1" applyAlignment="1" applyProtection="1">
      <alignment horizontal="left" vertical="center"/>
      <protection locked="0"/>
    </xf>
    <xf numFmtId="49" fontId="1" fillId="0" borderId="80" xfId="0" applyNumberFormat="1" applyFont="1" applyBorder="1" applyAlignment="1" applyProtection="1">
      <alignment horizontal="left" vertical="center"/>
      <protection locked="0"/>
    </xf>
    <xf numFmtId="49" fontId="1" fillId="0" borderId="81" xfId="0" applyNumberFormat="1" applyFont="1" applyBorder="1" applyAlignment="1" applyProtection="1">
      <alignment horizontal="left" vertical="center"/>
      <protection locked="0"/>
    </xf>
    <xf numFmtId="49" fontId="1" fillId="0" borderId="82" xfId="0" applyNumberFormat="1" applyFont="1" applyBorder="1" applyAlignment="1" applyProtection="1">
      <alignment horizontal="left" vertical="center"/>
      <protection locked="0"/>
    </xf>
    <xf numFmtId="0" fontId="1" fillId="0" borderId="83" xfId="0" applyFont="1" applyBorder="1" applyAlignment="1" applyProtection="1">
      <alignment horizontal="left" vertical="center"/>
      <protection locked="0"/>
    </xf>
    <xf numFmtId="49" fontId="1" fillId="0" borderId="84" xfId="0" applyNumberFormat="1" applyFont="1" applyBorder="1" applyAlignment="1" applyProtection="1">
      <alignment horizontal="left" vertical="center"/>
      <protection locked="0"/>
    </xf>
    <xf numFmtId="0" fontId="1" fillId="0" borderId="85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</cellXfs>
  <cellStyles count="157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" xfId="1160" builtinId="8" hidden="1"/>
    <cellStyle name="Collegamento ipertestuale" xfId="1162" builtinId="8" hidden="1"/>
    <cellStyle name="Collegamento ipertestuale" xfId="1164" builtinId="8" hidden="1"/>
    <cellStyle name="Collegamento ipertestuale" xfId="1166" builtinId="8" hidden="1"/>
    <cellStyle name="Collegamento ipertestuale" xfId="1168" builtinId="8" hidden="1"/>
    <cellStyle name="Collegamento ipertestuale" xfId="1170" builtinId="8" hidden="1"/>
    <cellStyle name="Collegamento ipertestuale" xfId="1172" builtinId="8" hidden="1"/>
    <cellStyle name="Collegamento ipertestuale" xfId="1174" builtinId="8" hidden="1"/>
    <cellStyle name="Collegamento ipertestuale" xfId="1176" builtinId="8" hidden="1"/>
    <cellStyle name="Collegamento ipertestuale" xfId="1178" builtinId="8" hidden="1"/>
    <cellStyle name="Collegamento ipertestuale" xfId="1180" builtinId="8" hidden="1"/>
    <cellStyle name="Collegamento ipertestuale" xfId="1182" builtinId="8" hidden="1"/>
    <cellStyle name="Collegamento ipertestuale" xfId="1184" builtinId="8" hidden="1"/>
    <cellStyle name="Collegamento ipertestuale" xfId="1186" builtinId="8" hidden="1"/>
    <cellStyle name="Collegamento ipertestuale" xfId="1188" builtinId="8" hidden="1"/>
    <cellStyle name="Collegamento ipertestuale" xfId="1190" builtinId="8" hidden="1"/>
    <cellStyle name="Collegamento ipertestuale" xfId="1192" builtinId="8" hidden="1"/>
    <cellStyle name="Collegamento ipertestuale" xfId="1194" builtinId="8" hidden="1"/>
    <cellStyle name="Collegamento ipertestuale" xfId="1196" builtinId="8" hidden="1"/>
    <cellStyle name="Collegamento ipertestuale" xfId="1198" builtinId="8" hidden="1"/>
    <cellStyle name="Collegamento ipertestuale" xfId="1200" builtinId="8" hidden="1"/>
    <cellStyle name="Collegamento ipertestuale" xfId="1202" builtinId="8" hidden="1"/>
    <cellStyle name="Collegamento ipertestuale" xfId="1204" builtinId="8" hidden="1"/>
    <cellStyle name="Collegamento ipertestuale" xfId="1206" builtinId="8" hidden="1"/>
    <cellStyle name="Collegamento ipertestuale" xfId="1208" builtinId="8" hidden="1"/>
    <cellStyle name="Collegamento ipertestuale" xfId="1210" builtinId="8" hidden="1"/>
    <cellStyle name="Collegamento ipertestuale" xfId="1212" builtinId="8" hidden="1"/>
    <cellStyle name="Collegamento ipertestuale" xfId="1214" builtinId="8" hidden="1"/>
    <cellStyle name="Collegamento ipertestuale" xfId="1216" builtinId="8" hidden="1"/>
    <cellStyle name="Collegamento ipertestuale" xfId="1218" builtinId="8" hidden="1"/>
    <cellStyle name="Collegamento ipertestuale" xfId="1220" builtinId="8" hidden="1"/>
    <cellStyle name="Collegamento ipertestuale" xfId="1222" builtinId="8" hidden="1"/>
    <cellStyle name="Collegamento ipertestuale" xfId="1224" builtinId="8" hidden="1"/>
    <cellStyle name="Collegamento ipertestuale" xfId="1226" builtinId="8" hidden="1"/>
    <cellStyle name="Collegamento ipertestuale" xfId="1228" builtinId="8" hidden="1"/>
    <cellStyle name="Collegamento ipertestuale" xfId="1230" builtinId="8" hidden="1"/>
    <cellStyle name="Collegamento ipertestuale" xfId="1232" builtinId="8" hidden="1"/>
    <cellStyle name="Collegamento ipertestuale" xfId="1234" builtinId="8" hidden="1"/>
    <cellStyle name="Collegamento ipertestuale" xfId="1236" builtinId="8" hidden="1"/>
    <cellStyle name="Collegamento ipertestuale" xfId="1238" builtinId="8" hidden="1"/>
    <cellStyle name="Collegamento ipertestuale" xfId="1240" builtinId="8" hidden="1"/>
    <cellStyle name="Collegamento ipertestuale" xfId="1242" builtinId="8" hidden="1"/>
    <cellStyle name="Collegamento ipertestuale" xfId="1244" builtinId="8" hidden="1"/>
    <cellStyle name="Collegamento ipertestuale" xfId="1246" builtinId="8" hidden="1"/>
    <cellStyle name="Collegamento ipertestuale" xfId="1248" builtinId="8" hidden="1"/>
    <cellStyle name="Collegamento ipertestuale" xfId="1250" builtinId="8" hidden="1"/>
    <cellStyle name="Collegamento ipertestuale" xfId="1252" builtinId="8" hidden="1"/>
    <cellStyle name="Collegamento ipertestuale" xfId="1254" builtinId="8" hidden="1"/>
    <cellStyle name="Collegamento ipertestuale" xfId="1256" builtinId="8" hidden="1"/>
    <cellStyle name="Collegamento ipertestuale" xfId="1258" builtinId="8" hidden="1"/>
    <cellStyle name="Collegamento ipertestuale" xfId="1260" builtinId="8" hidden="1"/>
    <cellStyle name="Collegamento ipertestuale" xfId="1262" builtinId="8" hidden="1"/>
    <cellStyle name="Collegamento ipertestuale" xfId="1264" builtinId="8" hidden="1"/>
    <cellStyle name="Collegamento ipertestuale" xfId="1266" builtinId="8" hidden="1"/>
    <cellStyle name="Collegamento ipertestuale" xfId="1268" builtinId="8" hidden="1"/>
    <cellStyle name="Collegamento ipertestuale" xfId="1270" builtinId="8" hidden="1"/>
    <cellStyle name="Collegamento ipertestuale" xfId="1272" builtinId="8" hidden="1"/>
    <cellStyle name="Collegamento ipertestuale" xfId="1274" builtinId="8" hidden="1"/>
    <cellStyle name="Collegamento ipertestuale" xfId="1276" builtinId="8" hidden="1"/>
    <cellStyle name="Collegamento ipertestuale" xfId="1278" builtinId="8" hidden="1"/>
    <cellStyle name="Collegamento ipertestuale" xfId="1280" builtinId="8" hidden="1"/>
    <cellStyle name="Collegamento ipertestuale" xfId="1282" builtinId="8" hidden="1"/>
    <cellStyle name="Collegamento ipertestuale" xfId="1284" builtinId="8" hidden="1"/>
    <cellStyle name="Collegamento ipertestuale" xfId="1286" builtinId="8" hidden="1"/>
    <cellStyle name="Collegamento ipertestuale" xfId="1288" builtinId="8" hidden="1"/>
    <cellStyle name="Collegamento ipertestuale" xfId="1290" builtinId="8" hidden="1"/>
    <cellStyle name="Collegamento ipertestuale" xfId="1292" builtinId="8" hidden="1"/>
    <cellStyle name="Collegamento ipertestuale" xfId="1294" builtinId="8" hidden="1"/>
    <cellStyle name="Collegamento ipertestuale" xfId="1296" builtinId="8" hidden="1"/>
    <cellStyle name="Collegamento ipertestuale" xfId="1298" builtinId="8" hidden="1"/>
    <cellStyle name="Collegamento ipertestuale" xfId="1300" builtinId="8" hidden="1"/>
    <cellStyle name="Collegamento ipertestuale" xfId="1302" builtinId="8" hidden="1"/>
    <cellStyle name="Collegamento ipertestuale" xfId="1304" builtinId="8" hidden="1"/>
    <cellStyle name="Collegamento ipertestuale" xfId="1306" builtinId="8" hidden="1"/>
    <cellStyle name="Collegamento ipertestuale" xfId="1308" builtinId="8" hidden="1"/>
    <cellStyle name="Collegamento ipertestuale" xfId="1310" builtinId="8" hidden="1"/>
    <cellStyle name="Collegamento ipertestuale" xfId="1312" builtinId="8" hidden="1"/>
    <cellStyle name="Collegamento ipertestuale" xfId="1314" builtinId="8" hidden="1"/>
    <cellStyle name="Collegamento ipertestuale" xfId="1316" builtinId="8" hidden="1"/>
    <cellStyle name="Collegamento ipertestuale" xfId="1318" builtinId="8" hidden="1"/>
    <cellStyle name="Collegamento ipertestuale" xfId="1320" builtinId="8" hidden="1"/>
    <cellStyle name="Collegamento ipertestuale" xfId="1322" builtinId="8" hidden="1"/>
    <cellStyle name="Collegamento ipertestuale" xfId="1324" builtinId="8" hidden="1"/>
    <cellStyle name="Collegamento ipertestuale" xfId="1326" builtinId="8" hidden="1"/>
    <cellStyle name="Collegamento ipertestuale" xfId="1328" builtinId="8" hidden="1"/>
    <cellStyle name="Collegamento ipertestuale" xfId="1330" builtinId="8" hidden="1"/>
    <cellStyle name="Collegamento ipertestuale" xfId="1332" builtinId="8" hidden="1"/>
    <cellStyle name="Collegamento ipertestuale" xfId="1334" builtinId="8" hidden="1"/>
    <cellStyle name="Collegamento ipertestuale" xfId="1336" builtinId="8" hidden="1"/>
    <cellStyle name="Collegamento ipertestuale" xfId="1338" builtinId="8" hidden="1"/>
    <cellStyle name="Collegamento ipertestuale" xfId="1340" builtinId="8" hidden="1"/>
    <cellStyle name="Collegamento ipertestuale" xfId="1342" builtinId="8" hidden="1"/>
    <cellStyle name="Collegamento ipertestuale" xfId="1344" builtinId="8" hidden="1"/>
    <cellStyle name="Collegamento ipertestuale" xfId="1346" builtinId="8" hidden="1"/>
    <cellStyle name="Collegamento ipertestuale" xfId="1348" builtinId="8" hidden="1"/>
    <cellStyle name="Collegamento ipertestuale" xfId="1350" builtinId="8" hidden="1"/>
    <cellStyle name="Collegamento ipertestuale" xfId="1352" builtinId="8" hidden="1"/>
    <cellStyle name="Collegamento ipertestuale" xfId="1354" builtinId="8" hidden="1"/>
    <cellStyle name="Collegamento ipertestuale" xfId="1356" builtinId="8" hidden="1"/>
    <cellStyle name="Collegamento ipertestuale" xfId="1358" builtinId="8" hidden="1"/>
    <cellStyle name="Collegamento ipertestuale" xfId="1360" builtinId="8" hidden="1"/>
    <cellStyle name="Collegamento ipertestuale" xfId="1362" builtinId="8" hidden="1"/>
    <cellStyle name="Collegamento ipertestuale" xfId="1364" builtinId="8" hidden="1"/>
    <cellStyle name="Collegamento ipertestuale" xfId="1366" builtinId="8" hidden="1"/>
    <cellStyle name="Collegamento ipertestuale" xfId="1368" builtinId="8" hidden="1"/>
    <cellStyle name="Collegamento ipertestuale" xfId="1370" builtinId="8" hidden="1"/>
    <cellStyle name="Collegamento ipertestuale" xfId="1372" builtinId="8" hidden="1"/>
    <cellStyle name="Collegamento ipertestuale" xfId="1374" builtinId="8" hidden="1"/>
    <cellStyle name="Collegamento ipertestuale" xfId="1376" builtinId="8" hidden="1"/>
    <cellStyle name="Collegamento ipertestuale" xfId="1378" builtinId="8" hidden="1"/>
    <cellStyle name="Collegamento ipertestuale" xfId="1380" builtinId="8" hidden="1"/>
    <cellStyle name="Collegamento ipertestuale" xfId="1382" builtinId="8" hidden="1"/>
    <cellStyle name="Collegamento ipertestuale" xfId="1384" builtinId="8" hidden="1"/>
    <cellStyle name="Collegamento ipertestuale" xfId="1386" builtinId="8" hidden="1"/>
    <cellStyle name="Collegamento ipertestuale" xfId="1388" builtinId="8" hidden="1"/>
    <cellStyle name="Collegamento ipertestuale" xfId="1390" builtinId="8" hidden="1"/>
    <cellStyle name="Collegamento ipertestuale" xfId="1392" builtinId="8" hidden="1"/>
    <cellStyle name="Collegamento ipertestuale" xfId="1394" builtinId="8" hidden="1"/>
    <cellStyle name="Collegamento ipertestuale" xfId="1396" builtinId="8" hidden="1"/>
    <cellStyle name="Collegamento ipertestuale" xfId="1398" builtinId="8" hidden="1"/>
    <cellStyle name="Collegamento ipertestuale" xfId="1400" builtinId="8" hidden="1"/>
    <cellStyle name="Collegamento ipertestuale" xfId="1402" builtinId="8" hidden="1"/>
    <cellStyle name="Collegamento ipertestuale" xfId="1404" builtinId="8" hidden="1"/>
    <cellStyle name="Collegamento ipertestuale" xfId="1406" builtinId="8" hidden="1"/>
    <cellStyle name="Collegamento ipertestuale" xfId="1408" builtinId="8" hidden="1"/>
    <cellStyle name="Collegamento ipertestuale" xfId="1410" builtinId="8" hidden="1"/>
    <cellStyle name="Collegamento ipertestuale" xfId="1412" builtinId="8" hidden="1"/>
    <cellStyle name="Collegamento ipertestuale" xfId="1414" builtinId="8" hidden="1"/>
    <cellStyle name="Collegamento ipertestuale" xfId="1416" builtinId="8" hidden="1"/>
    <cellStyle name="Collegamento ipertestuale" xfId="1418" builtinId="8" hidden="1"/>
    <cellStyle name="Collegamento ipertestuale" xfId="1420" builtinId="8" hidden="1"/>
    <cellStyle name="Collegamento ipertestuale" xfId="1422" builtinId="8" hidden="1"/>
    <cellStyle name="Collegamento ipertestuale" xfId="1424" builtinId="8" hidden="1"/>
    <cellStyle name="Collegamento ipertestuale" xfId="1426" builtinId="8" hidden="1"/>
    <cellStyle name="Collegamento ipertestuale" xfId="1428" builtinId="8" hidden="1"/>
    <cellStyle name="Collegamento ipertestuale" xfId="1430" builtinId="8" hidden="1"/>
    <cellStyle name="Collegamento ipertestuale" xfId="1432" builtinId="8" hidden="1"/>
    <cellStyle name="Collegamento ipertestuale" xfId="1434" builtinId="8" hidden="1"/>
    <cellStyle name="Collegamento ipertestuale" xfId="1436" builtinId="8" hidden="1"/>
    <cellStyle name="Collegamento ipertestuale" xfId="1438" builtinId="8" hidden="1"/>
    <cellStyle name="Collegamento ipertestuale" xfId="1440" builtinId="8" hidden="1"/>
    <cellStyle name="Collegamento ipertestuale" xfId="1442" builtinId="8" hidden="1"/>
    <cellStyle name="Collegamento ipertestuale" xfId="1444" builtinId="8" hidden="1"/>
    <cellStyle name="Collegamento ipertestuale" xfId="1446" builtinId="8" hidden="1"/>
    <cellStyle name="Collegamento ipertestuale" xfId="1448" builtinId="8" hidden="1"/>
    <cellStyle name="Collegamento ipertestuale" xfId="1450" builtinId="8" hidden="1"/>
    <cellStyle name="Collegamento ipertestuale" xfId="1452" builtinId="8" hidden="1"/>
    <cellStyle name="Collegamento ipertestuale" xfId="1454" builtinId="8" hidden="1"/>
    <cellStyle name="Collegamento ipertestuale" xfId="1456" builtinId="8" hidden="1"/>
    <cellStyle name="Collegamento ipertestuale" xfId="1458" builtinId="8" hidden="1"/>
    <cellStyle name="Collegamento ipertestuale" xfId="1460" builtinId="8" hidden="1"/>
    <cellStyle name="Collegamento ipertestuale" xfId="1462" builtinId="8" hidden="1"/>
    <cellStyle name="Collegamento ipertestuale" xfId="1464" builtinId="8" hidden="1"/>
    <cellStyle name="Collegamento ipertestuale" xfId="1466" builtinId="8" hidden="1"/>
    <cellStyle name="Collegamento ipertestuale" xfId="1468" builtinId="8" hidden="1"/>
    <cellStyle name="Collegamento ipertestuale" xfId="1470" builtinId="8" hidden="1"/>
    <cellStyle name="Collegamento ipertestuale" xfId="1472" builtinId="8" hidden="1"/>
    <cellStyle name="Collegamento ipertestuale" xfId="1474" builtinId="8" hidden="1"/>
    <cellStyle name="Collegamento ipertestuale" xfId="1476" builtinId="8" hidden="1"/>
    <cellStyle name="Collegamento ipertestuale" xfId="1478" builtinId="8" hidden="1"/>
    <cellStyle name="Collegamento ipertestuale" xfId="1480" builtinId="8" hidden="1"/>
    <cellStyle name="Collegamento ipertestuale" xfId="1482" builtinId="8" hidden="1"/>
    <cellStyle name="Collegamento ipertestuale" xfId="1484" builtinId="8" hidden="1"/>
    <cellStyle name="Collegamento ipertestuale" xfId="1486" builtinId="8" hidden="1"/>
    <cellStyle name="Collegamento ipertestuale" xfId="1488" builtinId="8" hidden="1"/>
    <cellStyle name="Collegamento ipertestuale" xfId="1490" builtinId="8" hidden="1"/>
    <cellStyle name="Collegamento ipertestuale" xfId="1492" builtinId="8" hidden="1"/>
    <cellStyle name="Collegamento ipertestuale" xfId="1494" builtinId="8" hidden="1"/>
    <cellStyle name="Collegamento ipertestuale" xfId="1496" builtinId="8" hidden="1"/>
    <cellStyle name="Collegamento ipertestuale" xfId="1498" builtinId="8" hidden="1"/>
    <cellStyle name="Collegamento ipertestuale" xfId="1500" builtinId="8" hidden="1"/>
    <cellStyle name="Collegamento ipertestuale" xfId="1502" builtinId="8" hidden="1"/>
    <cellStyle name="Collegamento ipertestuale" xfId="1504" builtinId="8" hidden="1"/>
    <cellStyle name="Collegamento ipertestuale" xfId="1506" builtinId="8" hidden="1"/>
    <cellStyle name="Collegamento ipertestuale" xfId="1508" builtinId="8" hidden="1"/>
    <cellStyle name="Collegamento ipertestuale" xfId="1510" builtinId="8" hidden="1"/>
    <cellStyle name="Collegamento ipertestuale" xfId="1512" builtinId="8" hidden="1"/>
    <cellStyle name="Collegamento ipertestuale" xfId="1514" builtinId="8" hidden="1"/>
    <cellStyle name="Collegamento ipertestuale" xfId="1516" builtinId="8" hidden="1"/>
    <cellStyle name="Collegamento ipertestuale" xfId="1518" builtinId="8" hidden="1"/>
    <cellStyle name="Collegamento ipertestuale" xfId="1520" builtinId="8" hidden="1"/>
    <cellStyle name="Collegamento ipertestuale" xfId="1522" builtinId="8" hidden="1"/>
    <cellStyle name="Collegamento ipertestuale" xfId="1524" builtinId="8" hidden="1"/>
    <cellStyle name="Collegamento ipertestuale" xfId="1526" builtinId="8" hidden="1"/>
    <cellStyle name="Collegamento ipertestuale" xfId="1528" builtinId="8" hidden="1"/>
    <cellStyle name="Collegamento ipertestuale" xfId="1530" builtinId="8" hidden="1"/>
    <cellStyle name="Collegamento ipertestuale" xfId="1532" builtinId="8" hidden="1"/>
    <cellStyle name="Collegamento ipertestuale" xfId="1534" builtinId="8" hidden="1"/>
    <cellStyle name="Collegamento ipertestuale" xfId="1536" builtinId="8" hidden="1"/>
    <cellStyle name="Collegamento ipertestuale" xfId="1538" builtinId="8" hidden="1"/>
    <cellStyle name="Collegamento ipertestuale" xfId="1540" builtinId="8" hidden="1"/>
    <cellStyle name="Collegamento ipertestuale" xfId="1542" builtinId="8" hidden="1"/>
    <cellStyle name="Collegamento ipertestuale" xfId="1544" builtinId="8" hidden="1"/>
    <cellStyle name="Collegamento ipertestuale" xfId="1546" builtinId="8" hidden="1"/>
    <cellStyle name="Collegamento ipertestuale" xfId="1548" builtinId="8" hidden="1"/>
    <cellStyle name="Collegamento ipertestuale" xfId="1550" builtinId="8" hidden="1"/>
    <cellStyle name="Collegamento ipertestuale" xfId="1552" builtinId="8" hidden="1"/>
    <cellStyle name="Collegamento ipertestuale" xfId="1554" builtinId="8" hidden="1"/>
    <cellStyle name="Collegamento ipertestuale" xfId="1556" builtinId="8" hidden="1"/>
    <cellStyle name="Collegamento ipertestuale" xfId="1558" builtinId="8" hidden="1"/>
    <cellStyle name="Collegamento ipertestuale" xfId="1560" builtinId="8" hidden="1"/>
    <cellStyle name="Collegamento ipertestuale" xfId="1562" builtinId="8" hidden="1"/>
    <cellStyle name="Collegamento ipertestuale" xfId="1564" builtinId="8" hidden="1"/>
    <cellStyle name="Collegamento ipertestuale" xfId="1566" builtinId="8" hidden="1"/>
    <cellStyle name="Collegamento ipertestuale" xfId="1568" builtinId="8" hidden="1"/>
    <cellStyle name="Collegamento ipertestuale" xfId="1570" builtinId="8" hidden="1"/>
    <cellStyle name="Collegamento ipertestuale" xfId="1572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Collegamento visitato" xfId="61" builtinId="9" hidden="1"/>
    <cellStyle name="Collegamento visitato" xfId="63" builtinId="9" hidden="1"/>
    <cellStyle name="Collegamento visitato" xfId="65" builtinId="9" hidden="1"/>
    <cellStyle name="Collegamento visitato" xfId="67" builtinId="9" hidden="1"/>
    <cellStyle name="Collegamento visitato" xfId="69" builtinId="9" hidden="1"/>
    <cellStyle name="Collegamento visitato" xfId="71" builtinId="9" hidden="1"/>
    <cellStyle name="Collegamento visitato" xfId="73" builtinId="9" hidden="1"/>
    <cellStyle name="Collegamento visitato" xfId="75" builtinId="9" hidden="1"/>
    <cellStyle name="Collegamento visitato" xfId="77" builtinId="9" hidden="1"/>
    <cellStyle name="Collegamento visitato" xfId="79" builtinId="9" hidden="1"/>
    <cellStyle name="Collegamento visitato" xfId="81" builtinId="9" hidden="1"/>
    <cellStyle name="Collegamento visitato" xfId="83" builtinId="9" hidden="1"/>
    <cellStyle name="Collegamento visitato" xfId="85" builtinId="9" hidden="1"/>
    <cellStyle name="Collegamento visitato" xfId="87" builtinId="9" hidden="1"/>
    <cellStyle name="Collegamento visitato" xfId="89" builtinId="9" hidden="1"/>
    <cellStyle name="Collegamento visitato" xfId="91" builtinId="9" hidden="1"/>
    <cellStyle name="Collegamento visitato" xfId="93" builtinId="9" hidden="1"/>
    <cellStyle name="Collegamento visitato" xfId="95" builtinId="9" hidden="1"/>
    <cellStyle name="Collegamento visitato" xfId="97" builtinId="9" hidden="1"/>
    <cellStyle name="Collegamento visitato" xfId="99" builtinId="9" hidden="1"/>
    <cellStyle name="Collegamento visitato" xfId="101" builtinId="9" hidden="1"/>
    <cellStyle name="Collegamento visitato" xfId="103" builtinId="9" hidden="1"/>
    <cellStyle name="Collegamento visitato" xfId="105" builtinId="9" hidden="1"/>
    <cellStyle name="Collegamento visitato" xfId="107" builtinId="9" hidden="1"/>
    <cellStyle name="Collegamento visitato" xfId="109" builtinId="9" hidden="1"/>
    <cellStyle name="Collegamento visitato" xfId="111" builtinId="9" hidden="1"/>
    <cellStyle name="Collegamento visitato" xfId="113" builtinId="9" hidden="1"/>
    <cellStyle name="Collegamento visitato" xfId="115" builtinId="9" hidden="1"/>
    <cellStyle name="Collegamento visitato" xfId="117" builtinId="9" hidden="1"/>
    <cellStyle name="Collegamento visitato" xfId="119" builtinId="9" hidden="1"/>
    <cellStyle name="Collegamento visitato" xfId="121" builtinId="9" hidden="1"/>
    <cellStyle name="Collegamento visitato" xfId="123" builtinId="9" hidden="1"/>
    <cellStyle name="Collegamento visitato" xfId="125" builtinId="9" hidden="1"/>
    <cellStyle name="Collegamento visitato" xfId="127" builtinId="9" hidden="1"/>
    <cellStyle name="Collegamento visitato" xfId="129" builtinId="9" hidden="1"/>
    <cellStyle name="Collegamento visitato" xfId="131" builtinId="9" hidden="1"/>
    <cellStyle name="Collegamento visitato" xfId="133" builtinId="9" hidden="1"/>
    <cellStyle name="Collegamento visitato" xfId="135" builtinId="9" hidden="1"/>
    <cellStyle name="Collegamento visitato" xfId="137" builtinId="9" hidden="1"/>
    <cellStyle name="Collegamento visitato" xfId="139" builtinId="9" hidden="1"/>
    <cellStyle name="Collegamento visitato" xfId="141" builtinId="9" hidden="1"/>
    <cellStyle name="Collegamento visitato" xfId="143" builtinId="9" hidden="1"/>
    <cellStyle name="Collegamento visitato" xfId="145" builtinId="9" hidden="1"/>
    <cellStyle name="Collegamento visitato" xfId="147" builtinId="9" hidden="1"/>
    <cellStyle name="Collegamento visitato" xfId="149" builtinId="9" hidden="1"/>
    <cellStyle name="Collegamento visitato" xfId="151" builtinId="9" hidden="1"/>
    <cellStyle name="Collegamento visitato" xfId="153" builtinId="9" hidden="1"/>
    <cellStyle name="Collegamento visitato" xfId="155" builtinId="9" hidden="1"/>
    <cellStyle name="Collegamento visitato" xfId="157" builtinId="9" hidden="1"/>
    <cellStyle name="Collegamento visitato" xfId="159" builtinId="9" hidden="1"/>
    <cellStyle name="Collegamento visitato" xfId="161" builtinId="9" hidden="1"/>
    <cellStyle name="Collegamento visitato" xfId="163" builtinId="9" hidden="1"/>
    <cellStyle name="Collegamento visitato" xfId="165" builtinId="9" hidden="1"/>
    <cellStyle name="Collegamento visitato" xfId="167" builtinId="9" hidden="1"/>
    <cellStyle name="Collegamento visitato" xfId="169" builtinId="9" hidden="1"/>
    <cellStyle name="Collegamento visitato" xfId="171" builtinId="9" hidden="1"/>
    <cellStyle name="Collegamento visitato" xfId="173" builtinId="9" hidden="1"/>
    <cellStyle name="Collegamento visitato" xfId="175" builtinId="9" hidden="1"/>
    <cellStyle name="Collegamento visitato" xfId="177" builtinId="9" hidden="1"/>
    <cellStyle name="Collegamento visitato" xfId="179" builtinId="9" hidden="1"/>
    <cellStyle name="Collegamento visitato" xfId="181" builtinId="9" hidden="1"/>
    <cellStyle name="Collegamento visitato" xfId="183" builtinId="9" hidden="1"/>
    <cellStyle name="Collegamento visitato" xfId="185" builtinId="9" hidden="1"/>
    <cellStyle name="Collegamento visitato" xfId="187" builtinId="9" hidden="1"/>
    <cellStyle name="Collegamento visitato" xfId="189" builtinId="9" hidden="1"/>
    <cellStyle name="Collegamento visitato" xfId="191" builtinId="9" hidden="1"/>
    <cellStyle name="Collegamento visitato" xfId="193" builtinId="9" hidden="1"/>
    <cellStyle name="Collegamento visitato" xfId="195" builtinId="9" hidden="1"/>
    <cellStyle name="Collegamento visitato" xfId="197" builtinId="9" hidden="1"/>
    <cellStyle name="Collegamento visitato" xfId="199" builtinId="9" hidden="1"/>
    <cellStyle name="Collegamento visitato" xfId="201" builtinId="9" hidden="1"/>
    <cellStyle name="Collegamento visitato" xfId="203" builtinId="9" hidden="1"/>
    <cellStyle name="Collegamento visitato" xfId="205" builtinId="9" hidden="1"/>
    <cellStyle name="Collegamento visitato" xfId="207" builtinId="9" hidden="1"/>
    <cellStyle name="Collegamento visitato" xfId="209" builtinId="9" hidden="1"/>
    <cellStyle name="Collegamento visitato" xfId="211" builtinId="9" hidden="1"/>
    <cellStyle name="Collegamento visitato" xfId="213" builtinId="9" hidden="1"/>
    <cellStyle name="Collegamento visitato" xfId="215" builtinId="9" hidden="1"/>
    <cellStyle name="Collegamento visitato" xfId="217" builtinId="9" hidden="1"/>
    <cellStyle name="Collegamento visitato" xfId="219" builtinId="9" hidden="1"/>
    <cellStyle name="Collegamento visitato" xfId="221" builtinId="9" hidden="1"/>
    <cellStyle name="Collegamento visitato" xfId="223" builtinId="9" hidden="1"/>
    <cellStyle name="Collegamento visitato" xfId="225" builtinId="9" hidden="1"/>
    <cellStyle name="Collegamento visitato" xfId="227" builtinId="9" hidden="1"/>
    <cellStyle name="Collegamento visitato" xfId="229" builtinId="9" hidden="1"/>
    <cellStyle name="Collegamento visitato" xfId="231" builtinId="9" hidden="1"/>
    <cellStyle name="Collegamento visitato" xfId="233" builtinId="9" hidden="1"/>
    <cellStyle name="Collegamento visitato" xfId="235" builtinId="9" hidden="1"/>
    <cellStyle name="Collegamento visitato" xfId="237" builtinId="9" hidden="1"/>
    <cellStyle name="Collegamento visitato" xfId="239" builtinId="9" hidden="1"/>
    <cellStyle name="Collegamento visitato" xfId="241" builtinId="9" hidden="1"/>
    <cellStyle name="Collegamento visitato" xfId="243" builtinId="9" hidden="1"/>
    <cellStyle name="Collegamento visitato" xfId="245" builtinId="9" hidden="1"/>
    <cellStyle name="Collegamento visitato" xfId="247" builtinId="9" hidden="1"/>
    <cellStyle name="Collegamento visitato" xfId="249" builtinId="9" hidden="1"/>
    <cellStyle name="Collegamento visitato" xfId="251" builtinId="9" hidden="1"/>
    <cellStyle name="Collegamento visitato" xfId="253" builtinId="9" hidden="1"/>
    <cellStyle name="Collegamento visitato" xfId="255" builtinId="9" hidden="1"/>
    <cellStyle name="Collegamento visitato" xfId="257" builtinId="9" hidden="1"/>
    <cellStyle name="Collegamento visitato" xfId="259" builtinId="9" hidden="1"/>
    <cellStyle name="Collegamento visitato" xfId="261" builtinId="9" hidden="1"/>
    <cellStyle name="Collegamento visitato" xfId="263" builtinId="9" hidden="1"/>
    <cellStyle name="Collegamento visitato" xfId="265" builtinId="9" hidden="1"/>
    <cellStyle name="Collegamento visitato" xfId="267" builtinId="9" hidden="1"/>
    <cellStyle name="Collegamento visitato" xfId="269" builtinId="9" hidden="1"/>
    <cellStyle name="Collegamento visitato" xfId="271" builtinId="9" hidden="1"/>
    <cellStyle name="Collegamento visitato" xfId="273" builtinId="9" hidden="1"/>
    <cellStyle name="Collegamento visitato" xfId="275" builtinId="9" hidden="1"/>
    <cellStyle name="Collegamento visitato" xfId="277" builtinId="9" hidden="1"/>
    <cellStyle name="Collegamento visitato" xfId="279" builtinId="9" hidden="1"/>
    <cellStyle name="Collegamento visitato" xfId="281" builtinId="9" hidden="1"/>
    <cellStyle name="Collegamento visitato" xfId="283" builtinId="9" hidden="1"/>
    <cellStyle name="Collegamento visitato" xfId="285" builtinId="9" hidden="1"/>
    <cellStyle name="Collegamento visitato" xfId="287" builtinId="9" hidden="1"/>
    <cellStyle name="Collegamento visitato" xfId="289" builtinId="9" hidden="1"/>
    <cellStyle name="Collegamento visitato" xfId="291" builtinId="9" hidden="1"/>
    <cellStyle name="Collegamento visitato" xfId="293" builtinId="9" hidden="1"/>
    <cellStyle name="Collegamento visitato" xfId="295" builtinId="9" hidden="1"/>
    <cellStyle name="Collegamento visitato" xfId="297" builtinId="9" hidden="1"/>
    <cellStyle name="Collegamento visitato" xfId="299" builtinId="9" hidden="1"/>
    <cellStyle name="Collegamento visitato" xfId="301" builtinId="9" hidden="1"/>
    <cellStyle name="Collegamento visitato" xfId="303" builtinId="9" hidden="1"/>
    <cellStyle name="Collegamento visitato" xfId="305" builtinId="9" hidden="1"/>
    <cellStyle name="Collegamento visitato" xfId="307" builtinId="9" hidden="1"/>
    <cellStyle name="Collegamento visitato" xfId="309" builtinId="9" hidden="1"/>
    <cellStyle name="Collegamento visitato" xfId="311" builtinId="9" hidden="1"/>
    <cellStyle name="Collegamento visitato" xfId="313" builtinId="9" hidden="1"/>
    <cellStyle name="Collegamento visitato" xfId="315" builtinId="9" hidden="1"/>
    <cellStyle name="Collegamento visitato" xfId="317" builtinId="9" hidden="1"/>
    <cellStyle name="Collegamento visitato" xfId="319" builtinId="9" hidden="1"/>
    <cellStyle name="Collegamento visitato" xfId="321" builtinId="9" hidden="1"/>
    <cellStyle name="Collegamento visitato" xfId="323" builtinId="9" hidden="1"/>
    <cellStyle name="Collegamento visitato" xfId="325" builtinId="9" hidden="1"/>
    <cellStyle name="Collegamento visitato" xfId="327" builtinId="9" hidden="1"/>
    <cellStyle name="Collegamento visitato" xfId="329" builtinId="9" hidden="1"/>
    <cellStyle name="Collegamento visitato" xfId="331" builtinId="9" hidden="1"/>
    <cellStyle name="Collegamento visitato" xfId="333" builtinId="9" hidden="1"/>
    <cellStyle name="Collegamento visitato" xfId="335" builtinId="9" hidden="1"/>
    <cellStyle name="Collegamento visitato" xfId="337" builtinId="9" hidden="1"/>
    <cellStyle name="Collegamento visitato" xfId="339" builtinId="9" hidden="1"/>
    <cellStyle name="Collegamento visitato" xfId="341" builtinId="9" hidden="1"/>
    <cellStyle name="Collegamento visitato" xfId="343" builtinId="9" hidden="1"/>
    <cellStyle name="Collegamento visitato" xfId="345" builtinId="9" hidden="1"/>
    <cellStyle name="Collegamento visitato" xfId="347" builtinId="9" hidden="1"/>
    <cellStyle name="Collegamento visitato" xfId="349" builtinId="9" hidden="1"/>
    <cellStyle name="Collegamento visitato" xfId="351" builtinId="9" hidden="1"/>
    <cellStyle name="Collegamento visitato" xfId="353" builtinId="9" hidden="1"/>
    <cellStyle name="Collegamento visitato" xfId="355" builtinId="9" hidden="1"/>
    <cellStyle name="Collegamento visitato" xfId="357" builtinId="9" hidden="1"/>
    <cellStyle name="Collegamento visitato" xfId="359" builtinId="9" hidden="1"/>
    <cellStyle name="Collegamento visitato" xfId="361" builtinId="9" hidden="1"/>
    <cellStyle name="Collegamento visitato" xfId="363" builtinId="9" hidden="1"/>
    <cellStyle name="Collegamento visitato" xfId="365" builtinId="9" hidden="1"/>
    <cellStyle name="Collegamento visitato" xfId="367" builtinId="9" hidden="1"/>
    <cellStyle name="Collegamento visitato" xfId="369" builtinId="9" hidden="1"/>
    <cellStyle name="Collegamento visitato" xfId="371" builtinId="9" hidden="1"/>
    <cellStyle name="Collegamento visitato" xfId="373" builtinId="9" hidden="1"/>
    <cellStyle name="Collegamento visitato" xfId="375" builtinId="9" hidden="1"/>
    <cellStyle name="Collegamento visitato" xfId="377" builtinId="9" hidden="1"/>
    <cellStyle name="Collegamento visitato" xfId="379" builtinId="9" hidden="1"/>
    <cellStyle name="Collegamento visitato" xfId="381" builtinId="9" hidden="1"/>
    <cellStyle name="Collegamento visitato" xfId="383" builtinId="9" hidden="1"/>
    <cellStyle name="Collegamento visitato" xfId="385" builtinId="9" hidden="1"/>
    <cellStyle name="Collegamento visitato" xfId="387" builtinId="9" hidden="1"/>
    <cellStyle name="Collegamento visitato" xfId="389" builtinId="9" hidden="1"/>
    <cellStyle name="Collegamento visitato" xfId="391" builtinId="9" hidden="1"/>
    <cellStyle name="Collegamento visitato" xfId="393" builtinId="9" hidden="1"/>
    <cellStyle name="Collegamento visitato" xfId="395" builtinId="9" hidden="1"/>
    <cellStyle name="Collegamento visitato" xfId="397" builtinId="9" hidden="1"/>
    <cellStyle name="Collegamento visitato" xfId="399" builtinId="9" hidden="1"/>
    <cellStyle name="Collegamento visitato" xfId="401" builtinId="9" hidden="1"/>
    <cellStyle name="Collegamento visitato" xfId="403" builtinId="9" hidden="1"/>
    <cellStyle name="Collegamento visitato" xfId="405" builtinId="9" hidden="1"/>
    <cellStyle name="Collegamento visitato" xfId="407" builtinId="9" hidden="1"/>
    <cellStyle name="Collegamento visitato" xfId="409" builtinId="9" hidden="1"/>
    <cellStyle name="Collegamento visitato" xfId="411" builtinId="9" hidden="1"/>
    <cellStyle name="Collegamento visitato" xfId="413" builtinId="9" hidden="1"/>
    <cellStyle name="Collegamento visitato" xfId="415" builtinId="9" hidden="1"/>
    <cellStyle name="Collegamento visitato" xfId="417" builtinId="9" hidden="1"/>
    <cellStyle name="Collegamento visitato" xfId="419" builtinId="9" hidden="1"/>
    <cellStyle name="Collegamento visitato" xfId="421" builtinId="9" hidden="1"/>
    <cellStyle name="Collegamento visitato" xfId="423" builtinId="9" hidden="1"/>
    <cellStyle name="Collegamento visitato" xfId="425" builtinId="9" hidden="1"/>
    <cellStyle name="Collegamento visitato" xfId="427" builtinId="9" hidden="1"/>
    <cellStyle name="Collegamento visitato" xfId="429" builtinId="9" hidden="1"/>
    <cellStyle name="Collegamento visitato" xfId="431" builtinId="9" hidden="1"/>
    <cellStyle name="Collegamento visitato" xfId="433" builtinId="9" hidden="1"/>
    <cellStyle name="Collegamento visitato" xfId="435" builtinId="9" hidden="1"/>
    <cellStyle name="Collegamento visitato" xfId="437" builtinId="9" hidden="1"/>
    <cellStyle name="Collegamento visitato" xfId="439" builtinId="9" hidden="1"/>
    <cellStyle name="Collegamento visitato" xfId="441" builtinId="9" hidden="1"/>
    <cellStyle name="Collegamento visitato" xfId="443" builtinId="9" hidden="1"/>
    <cellStyle name="Collegamento visitato" xfId="445" builtinId="9" hidden="1"/>
    <cellStyle name="Collegamento visitato" xfId="447" builtinId="9" hidden="1"/>
    <cellStyle name="Collegamento visitato" xfId="449" builtinId="9" hidden="1"/>
    <cellStyle name="Collegamento visitato" xfId="451" builtinId="9" hidden="1"/>
    <cellStyle name="Collegamento visitato" xfId="453" builtinId="9" hidden="1"/>
    <cellStyle name="Collegamento visitato" xfId="455" builtinId="9" hidden="1"/>
    <cellStyle name="Collegamento visitato" xfId="457" builtinId="9" hidden="1"/>
    <cellStyle name="Collegamento visitato" xfId="459" builtinId="9" hidden="1"/>
    <cellStyle name="Collegamento visitato" xfId="461" builtinId="9" hidden="1"/>
    <cellStyle name="Collegamento visitato" xfId="463" builtinId="9" hidden="1"/>
    <cellStyle name="Collegamento visitato" xfId="465" builtinId="9" hidden="1"/>
    <cellStyle name="Collegamento visitato" xfId="467" builtinId="9" hidden="1"/>
    <cellStyle name="Collegamento visitato" xfId="469" builtinId="9" hidden="1"/>
    <cellStyle name="Collegamento visitato" xfId="471" builtinId="9" hidden="1"/>
    <cellStyle name="Collegamento visitato" xfId="473" builtinId="9" hidden="1"/>
    <cellStyle name="Collegamento visitato" xfId="475" builtinId="9" hidden="1"/>
    <cellStyle name="Collegamento visitato" xfId="477" builtinId="9" hidden="1"/>
    <cellStyle name="Collegamento visitato" xfId="479" builtinId="9" hidden="1"/>
    <cellStyle name="Collegamento visitato" xfId="481" builtinId="9" hidden="1"/>
    <cellStyle name="Collegamento visitato" xfId="483" builtinId="9" hidden="1"/>
    <cellStyle name="Collegamento visitato" xfId="485" builtinId="9" hidden="1"/>
    <cellStyle name="Collegamento visitato" xfId="487" builtinId="9" hidden="1"/>
    <cellStyle name="Collegamento visitato" xfId="489" builtinId="9" hidden="1"/>
    <cellStyle name="Collegamento visitato" xfId="491" builtinId="9" hidden="1"/>
    <cellStyle name="Collegamento visitato" xfId="493" builtinId="9" hidden="1"/>
    <cellStyle name="Collegamento visitato" xfId="495" builtinId="9" hidden="1"/>
    <cellStyle name="Collegamento visitato" xfId="497" builtinId="9" hidden="1"/>
    <cellStyle name="Collegamento visitato" xfId="499" builtinId="9" hidden="1"/>
    <cellStyle name="Collegamento visitato" xfId="501" builtinId="9" hidden="1"/>
    <cellStyle name="Collegamento visitato" xfId="503" builtinId="9" hidden="1"/>
    <cellStyle name="Collegamento visitato" xfId="505" builtinId="9" hidden="1"/>
    <cellStyle name="Collegamento visitato" xfId="507" builtinId="9" hidden="1"/>
    <cellStyle name="Collegamento visitato" xfId="509" builtinId="9" hidden="1"/>
    <cellStyle name="Collegamento visitato" xfId="511" builtinId="9" hidden="1"/>
    <cellStyle name="Collegamento visitato" xfId="513" builtinId="9" hidden="1"/>
    <cellStyle name="Collegamento visitato" xfId="515" builtinId="9" hidden="1"/>
    <cellStyle name="Collegamento visitato" xfId="517" builtinId="9" hidden="1"/>
    <cellStyle name="Collegamento visitato" xfId="519" builtinId="9" hidden="1"/>
    <cellStyle name="Collegamento visitato" xfId="521" builtinId="9" hidden="1"/>
    <cellStyle name="Collegamento visitato" xfId="523" builtinId="9" hidden="1"/>
    <cellStyle name="Collegamento visitato" xfId="525" builtinId="9" hidden="1"/>
    <cellStyle name="Collegamento visitato" xfId="527" builtinId="9" hidden="1"/>
    <cellStyle name="Collegamento visitato" xfId="529" builtinId="9" hidden="1"/>
    <cellStyle name="Collegamento visitato" xfId="531" builtinId="9" hidden="1"/>
    <cellStyle name="Collegamento visitato" xfId="533" builtinId="9" hidden="1"/>
    <cellStyle name="Collegamento visitato" xfId="535" builtinId="9" hidden="1"/>
    <cellStyle name="Collegamento visitato" xfId="537" builtinId="9" hidden="1"/>
    <cellStyle name="Collegamento visitato" xfId="539" builtinId="9" hidden="1"/>
    <cellStyle name="Collegamento visitato" xfId="541" builtinId="9" hidden="1"/>
    <cellStyle name="Collegamento visitato" xfId="543" builtinId="9" hidden="1"/>
    <cellStyle name="Collegamento visitato" xfId="545" builtinId="9" hidden="1"/>
    <cellStyle name="Collegamento visitato" xfId="547" builtinId="9" hidden="1"/>
    <cellStyle name="Collegamento visitato" xfId="549" builtinId="9" hidden="1"/>
    <cellStyle name="Collegamento visitato" xfId="551" builtinId="9" hidden="1"/>
    <cellStyle name="Collegamento visitato" xfId="553" builtinId="9" hidden="1"/>
    <cellStyle name="Collegamento visitato" xfId="555" builtinId="9" hidden="1"/>
    <cellStyle name="Collegamento visitato" xfId="557" builtinId="9" hidden="1"/>
    <cellStyle name="Collegamento visitato" xfId="559" builtinId="9" hidden="1"/>
    <cellStyle name="Collegamento visitato" xfId="561" builtinId="9" hidden="1"/>
    <cellStyle name="Collegamento visitato" xfId="563" builtinId="9" hidden="1"/>
    <cellStyle name="Collegamento visitato" xfId="565" builtinId="9" hidden="1"/>
    <cellStyle name="Collegamento visitato" xfId="567" builtinId="9" hidden="1"/>
    <cellStyle name="Collegamento visitato" xfId="569" builtinId="9" hidden="1"/>
    <cellStyle name="Collegamento visitato" xfId="571" builtinId="9" hidden="1"/>
    <cellStyle name="Collegamento visitato" xfId="573" builtinId="9" hidden="1"/>
    <cellStyle name="Collegamento visitato" xfId="575" builtinId="9" hidden="1"/>
    <cellStyle name="Collegamento visitato" xfId="577" builtinId="9" hidden="1"/>
    <cellStyle name="Collegamento visitato" xfId="579" builtinId="9" hidden="1"/>
    <cellStyle name="Collegamento visitato" xfId="581" builtinId="9" hidden="1"/>
    <cellStyle name="Collegamento visitato" xfId="583" builtinId="9" hidden="1"/>
    <cellStyle name="Collegamento visitato" xfId="585" builtinId="9" hidden="1"/>
    <cellStyle name="Collegamento visitato" xfId="587" builtinId="9" hidden="1"/>
    <cellStyle name="Collegamento visitato" xfId="589" builtinId="9" hidden="1"/>
    <cellStyle name="Collegamento visitato" xfId="591" builtinId="9" hidden="1"/>
    <cellStyle name="Collegamento visitato" xfId="593" builtinId="9" hidden="1"/>
    <cellStyle name="Collegamento visitato" xfId="595" builtinId="9" hidden="1"/>
    <cellStyle name="Collegamento visitato" xfId="597" builtinId="9" hidden="1"/>
    <cellStyle name="Collegamento visitato" xfId="599" builtinId="9" hidden="1"/>
    <cellStyle name="Collegamento visitato" xfId="601" builtinId="9" hidden="1"/>
    <cellStyle name="Collegamento visitato" xfId="603" builtinId="9" hidden="1"/>
    <cellStyle name="Collegamento visitato" xfId="605" builtinId="9" hidden="1"/>
    <cellStyle name="Collegamento visitato" xfId="607" builtinId="9" hidden="1"/>
    <cellStyle name="Collegamento visitato" xfId="609" builtinId="9" hidden="1"/>
    <cellStyle name="Collegamento visitato" xfId="611" builtinId="9" hidden="1"/>
    <cellStyle name="Collegamento visitato" xfId="613" builtinId="9" hidden="1"/>
    <cellStyle name="Collegamento visitato" xfId="615" builtinId="9" hidden="1"/>
    <cellStyle name="Collegamento visitato" xfId="617" builtinId="9" hidden="1"/>
    <cellStyle name="Collegamento visitato" xfId="619" builtinId="9" hidden="1"/>
    <cellStyle name="Collegamento visitato" xfId="621" builtinId="9" hidden="1"/>
    <cellStyle name="Collegamento visitato" xfId="623" builtinId="9" hidden="1"/>
    <cellStyle name="Collegamento visitato" xfId="625" builtinId="9" hidden="1"/>
    <cellStyle name="Collegamento visitato" xfId="627" builtinId="9" hidden="1"/>
    <cellStyle name="Collegamento visitato" xfId="629" builtinId="9" hidden="1"/>
    <cellStyle name="Collegamento visitato" xfId="631" builtinId="9" hidden="1"/>
    <cellStyle name="Collegamento visitato" xfId="633" builtinId="9" hidden="1"/>
    <cellStyle name="Collegamento visitato" xfId="635" builtinId="9" hidden="1"/>
    <cellStyle name="Collegamento visitato" xfId="637" builtinId="9" hidden="1"/>
    <cellStyle name="Collegamento visitato" xfId="639" builtinId="9" hidden="1"/>
    <cellStyle name="Collegamento visitato" xfId="641" builtinId="9" hidden="1"/>
    <cellStyle name="Collegamento visitato" xfId="643" builtinId="9" hidden="1"/>
    <cellStyle name="Collegamento visitato" xfId="645" builtinId="9" hidden="1"/>
    <cellStyle name="Collegamento visitato" xfId="647" builtinId="9" hidden="1"/>
    <cellStyle name="Collegamento visitato" xfId="649" builtinId="9" hidden="1"/>
    <cellStyle name="Collegamento visitato" xfId="651" builtinId="9" hidden="1"/>
    <cellStyle name="Collegamento visitato" xfId="653" builtinId="9" hidden="1"/>
    <cellStyle name="Collegamento visitato" xfId="655" builtinId="9" hidden="1"/>
    <cellStyle name="Collegamento visitato" xfId="657" builtinId="9" hidden="1"/>
    <cellStyle name="Collegamento visitato" xfId="659" builtinId="9" hidden="1"/>
    <cellStyle name="Collegamento visitato" xfId="661" builtinId="9" hidden="1"/>
    <cellStyle name="Collegamento visitato" xfId="663" builtinId="9" hidden="1"/>
    <cellStyle name="Collegamento visitato" xfId="665" builtinId="9" hidden="1"/>
    <cellStyle name="Collegamento visitato" xfId="667" builtinId="9" hidden="1"/>
    <cellStyle name="Collegamento visitato" xfId="669" builtinId="9" hidden="1"/>
    <cellStyle name="Collegamento visitato" xfId="671" builtinId="9" hidden="1"/>
    <cellStyle name="Collegamento visitato" xfId="673" builtinId="9" hidden="1"/>
    <cellStyle name="Collegamento visitato" xfId="675" builtinId="9" hidden="1"/>
    <cellStyle name="Collegamento visitato" xfId="677" builtinId="9" hidden="1"/>
    <cellStyle name="Collegamento visitato" xfId="679" builtinId="9" hidden="1"/>
    <cellStyle name="Collegamento visitato" xfId="681" builtinId="9" hidden="1"/>
    <cellStyle name="Collegamento visitato" xfId="683" builtinId="9" hidden="1"/>
    <cellStyle name="Collegamento visitato" xfId="685" builtinId="9" hidden="1"/>
    <cellStyle name="Collegamento visitato" xfId="687" builtinId="9" hidden="1"/>
    <cellStyle name="Collegamento visitato" xfId="689" builtinId="9" hidden="1"/>
    <cellStyle name="Collegamento visitato" xfId="691" builtinId="9" hidden="1"/>
    <cellStyle name="Collegamento visitato" xfId="693" builtinId="9" hidden="1"/>
    <cellStyle name="Collegamento visitato" xfId="695" builtinId="9" hidden="1"/>
    <cellStyle name="Collegamento visitato" xfId="697" builtinId="9" hidden="1"/>
    <cellStyle name="Collegamento visitato" xfId="699" builtinId="9" hidden="1"/>
    <cellStyle name="Collegamento visitato" xfId="701" builtinId="9" hidden="1"/>
    <cellStyle name="Collegamento visitato" xfId="703" builtinId="9" hidden="1"/>
    <cellStyle name="Collegamento visitato" xfId="705" builtinId="9" hidden="1"/>
    <cellStyle name="Collegamento visitato" xfId="707" builtinId="9" hidden="1"/>
    <cellStyle name="Collegamento visitato" xfId="709" builtinId="9" hidden="1"/>
    <cellStyle name="Collegamento visitato" xfId="711" builtinId="9" hidden="1"/>
    <cellStyle name="Collegamento visitato" xfId="713" builtinId="9" hidden="1"/>
    <cellStyle name="Collegamento visitato" xfId="715" builtinId="9" hidden="1"/>
    <cellStyle name="Collegamento visitato" xfId="717" builtinId="9" hidden="1"/>
    <cellStyle name="Collegamento visitato" xfId="719" builtinId="9" hidden="1"/>
    <cellStyle name="Collegamento visitato" xfId="721" builtinId="9" hidden="1"/>
    <cellStyle name="Collegamento visitato" xfId="723" builtinId="9" hidden="1"/>
    <cellStyle name="Collegamento visitato" xfId="725" builtinId="9" hidden="1"/>
    <cellStyle name="Collegamento visitato" xfId="727" builtinId="9" hidden="1"/>
    <cellStyle name="Collegamento visitato" xfId="729" builtinId="9" hidden="1"/>
    <cellStyle name="Collegamento visitato" xfId="731" builtinId="9" hidden="1"/>
    <cellStyle name="Collegamento visitato" xfId="733" builtinId="9" hidden="1"/>
    <cellStyle name="Collegamento visitato" xfId="735" builtinId="9" hidden="1"/>
    <cellStyle name="Collegamento visitato" xfId="737" builtinId="9" hidden="1"/>
    <cellStyle name="Collegamento visitato" xfId="739" builtinId="9" hidden="1"/>
    <cellStyle name="Collegamento visitato" xfId="741" builtinId="9" hidden="1"/>
    <cellStyle name="Collegamento visitato" xfId="743" builtinId="9" hidden="1"/>
    <cellStyle name="Collegamento visitato" xfId="745" builtinId="9" hidden="1"/>
    <cellStyle name="Collegamento visitato" xfId="747" builtinId="9" hidden="1"/>
    <cellStyle name="Collegamento visitato" xfId="749" builtinId="9" hidden="1"/>
    <cellStyle name="Collegamento visitato" xfId="751" builtinId="9" hidden="1"/>
    <cellStyle name="Collegamento visitato" xfId="753" builtinId="9" hidden="1"/>
    <cellStyle name="Collegamento visitato" xfId="755" builtinId="9" hidden="1"/>
    <cellStyle name="Collegamento visitato" xfId="757" builtinId="9" hidden="1"/>
    <cellStyle name="Collegamento visitato" xfId="759" builtinId="9" hidden="1"/>
    <cellStyle name="Collegamento visitato" xfId="761" builtinId="9" hidden="1"/>
    <cellStyle name="Collegamento visitato" xfId="763" builtinId="9" hidden="1"/>
    <cellStyle name="Collegamento visitato" xfId="765" builtinId="9" hidden="1"/>
    <cellStyle name="Collegamento visitato" xfId="767" builtinId="9" hidden="1"/>
    <cellStyle name="Collegamento visitato" xfId="769" builtinId="9" hidden="1"/>
    <cellStyle name="Collegamento visitato" xfId="771" builtinId="9" hidden="1"/>
    <cellStyle name="Collegamento visitato" xfId="773" builtinId="9" hidden="1"/>
    <cellStyle name="Collegamento visitato" xfId="775" builtinId="9" hidden="1"/>
    <cellStyle name="Collegamento visitato" xfId="777" builtinId="9" hidden="1"/>
    <cellStyle name="Collegamento visitato" xfId="779" builtinId="9" hidden="1"/>
    <cellStyle name="Collegamento visitato" xfId="781" builtinId="9" hidden="1"/>
    <cellStyle name="Collegamento visitato" xfId="783" builtinId="9" hidden="1"/>
    <cellStyle name="Collegamento visitato" xfId="785" builtinId="9" hidden="1"/>
    <cellStyle name="Collegamento visitato" xfId="787" builtinId="9" hidden="1"/>
    <cellStyle name="Collegamento visitato" xfId="789" builtinId="9" hidden="1"/>
    <cellStyle name="Collegamento visitato" xfId="791" builtinId="9" hidden="1"/>
    <cellStyle name="Collegamento visitato" xfId="793" builtinId="9" hidden="1"/>
    <cellStyle name="Collegamento visitato" xfId="795" builtinId="9" hidden="1"/>
    <cellStyle name="Collegamento visitato" xfId="797" builtinId="9" hidden="1"/>
    <cellStyle name="Collegamento visitato" xfId="799" builtinId="9" hidden="1"/>
    <cellStyle name="Collegamento visitato" xfId="801" builtinId="9" hidden="1"/>
    <cellStyle name="Collegamento visitato" xfId="803" builtinId="9" hidden="1"/>
    <cellStyle name="Collegamento visitato" xfId="805" builtinId="9" hidden="1"/>
    <cellStyle name="Collegamento visitato" xfId="807" builtinId="9" hidden="1"/>
    <cellStyle name="Collegamento visitato" xfId="809" builtinId="9" hidden="1"/>
    <cellStyle name="Collegamento visitato" xfId="811" builtinId="9" hidden="1"/>
    <cellStyle name="Collegamento visitato" xfId="813" builtinId="9" hidden="1"/>
    <cellStyle name="Collegamento visitato" xfId="815" builtinId="9" hidden="1"/>
    <cellStyle name="Collegamento visitato" xfId="817" builtinId="9" hidden="1"/>
    <cellStyle name="Collegamento visitato" xfId="819" builtinId="9" hidden="1"/>
    <cellStyle name="Collegamento visitato" xfId="821" builtinId="9" hidden="1"/>
    <cellStyle name="Collegamento visitato" xfId="823" builtinId="9" hidden="1"/>
    <cellStyle name="Collegamento visitato" xfId="825" builtinId="9" hidden="1"/>
    <cellStyle name="Collegamento visitato" xfId="827" builtinId="9" hidden="1"/>
    <cellStyle name="Collegamento visitato" xfId="829" builtinId="9" hidden="1"/>
    <cellStyle name="Collegamento visitato" xfId="831" builtinId="9" hidden="1"/>
    <cellStyle name="Collegamento visitato" xfId="833" builtinId="9" hidden="1"/>
    <cellStyle name="Collegamento visitato" xfId="835" builtinId="9" hidden="1"/>
    <cellStyle name="Collegamento visitato" xfId="837" builtinId="9" hidden="1"/>
    <cellStyle name="Collegamento visitato" xfId="839" builtinId="9" hidden="1"/>
    <cellStyle name="Collegamento visitato" xfId="841" builtinId="9" hidden="1"/>
    <cellStyle name="Collegamento visitato" xfId="843" builtinId="9" hidden="1"/>
    <cellStyle name="Collegamento visitato" xfId="845" builtinId="9" hidden="1"/>
    <cellStyle name="Collegamento visitato" xfId="847" builtinId="9" hidden="1"/>
    <cellStyle name="Collegamento visitato" xfId="849" builtinId="9" hidden="1"/>
    <cellStyle name="Collegamento visitato" xfId="851" builtinId="9" hidden="1"/>
    <cellStyle name="Collegamento visitato" xfId="853" builtinId="9" hidden="1"/>
    <cellStyle name="Collegamento visitato" xfId="855" builtinId="9" hidden="1"/>
    <cellStyle name="Collegamento visitato" xfId="857" builtinId="9" hidden="1"/>
    <cellStyle name="Collegamento visitato" xfId="859" builtinId="9" hidden="1"/>
    <cellStyle name="Collegamento visitato" xfId="861" builtinId="9" hidden="1"/>
    <cellStyle name="Collegamento visitato" xfId="863" builtinId="9" hidden="1"/>
    <cellStyle name="Collegamento visitato" xfId="865" builtinId="9" hidden="1"/>
    <cellStyle name="Collegamento visitato" xfId="867" builtinId="9" hidden="1"/>
    <cellStyle name="Collegamento visitato" xfId="869" builtinId="9" hidden="1"/>
    <cellStyle name="Collegamento visitato" xfId="871" builtinId="9" hidden="1"/>
    <cellStyle name="Collegamento visitato" xfId="873" builtinId="9" hidden="1"/>
    <cellStyle name="Collegamento visitato" xfId="875" builtinId="9" hidden="1"/>
    <cellStyle name="Collegamento visitato" xfId="877" builtinId="9" hidden="1"/>
    <cellStyle name="Collegamento visitato" xfId="879" builtinId="9" hidden="1"/>
    <cellStyle name="Collegamento visitato" xfId="881" builtinId="9" hidden="1"/>
    <cellStyle name="Collegamento visitato" xfId="883" builtinId="9" hidden="1"/>
    <cellStyle name="Collegamento visitato" xfId="885" builtinId="9" hidden="1"/>
    <cellStyle name="Collegamento visitato" xfId="887" builtinId="9" hidden="1"/>
    <cellStyle name="Collegamento visitato" xfId="889" builtinId="9" hidden="1"/>
    <cellStyle name="Collegamento visitato" xfId="891" builtinId="9" hidden="1"/>
    <cellStyle name="Collegamento visitato" xfId="893" builtinId="9" hidden="1"/>
    <cellStyle name="Collegamento visitato" xfId="895" builtinId="9" hidden="1"/>
    <cellStyle name="Collegamento visitato" xfId="897" builtinId="9" hidden="1"/>
    <cellStyle name="Collegamento visitato" xfId="899" builtinId="9" hidden="1"/>
    <cellStyle name="Collegamento visitato" xfId="901" builtinId="9" hidden="1"/>
    <cellStyle name="Collegamento visitato" xfId="903" builtinId="9" hidden="1"/>
    <cellStyle name="Collegamento visitato" xfId="905" builtinId="9" hidden="1"/>
    <cellStyle name="Collegamento visitato" xfId="907" builtinId="9" hidden="1"/>
    <cellStyle name="Collegamento visitato" xfId="909" builtinId="9" hidden="1"/>
    <cellStyle name="Collegamento visitato" xfId="911" builtinId="9" hidden="1"/>
    <cellStyle name="Collegamento visitato" xfId="913" builtinId="9" hidden="1"/>
    <cellStyle name="Collegamento visitato" xfId="915" builtinId="9" hidden="1"/>
    <cellStyle name="Collegamento visitato" xfId="917" builtinId="9" hidden="1"/>
    <cellStyle name="Collegamento visitato" xfId="919" builtinId="9" hidden="1"/>
    <cellStyle name="Collegamento visitato" xfId="921" builtinId="9" hidden="1"/>
    <cellStyle name="Collegamento visitato" xfId="923" builtinId="9" hidden="1"/>
    <cellStyle name="Collegamento visitato" xfId="925" builtinId="9" hidden="1"/>
    <cellStyle name="Collegamento visitato" xfId="927" builtinId="9" hidden="1"/>
    <cellStyle name="Collegamento visitato" xfId="929" builtinId="9" hidden="1"/>
    <cellStyle name="Collegamento visitato" xfId="931" builtinId="9" hidden="1"/>
    <cellStyle name="Collegamento visitato" xfId="933" builtinId="9" hidden="1"/>
    <cellStyle name="Collegamento visitato" xfId="935" builtinId="9" hidden="1"/>
    <cellStyle name="Collegamento visitato" xfId="937" builtinId="9" hidden="1"/>
    <cellStyle name="Collegamento visitato" xfId="939" builtinId="9" hidden="1"/>
    <cellStyle name="Collegamento visitato" xfId="941" builtinId="9" hidden="1"/>
    <cellStyle name="Collegamento visitato" xfId="943" builtinId="9" hidden="1"/>
    <cellStyle name="Collegamento visitato" xfId="945" builtinId="9" hidden="1"/>
    <cellStyle name="Collegamento visitato" xfId="947" builtinId="9" hidden="1"/>
    <cellStyle name="Collegamento visitato" xfId="949" builtinId="9" hidden="1"/>
    <cellStyle name="Collegamento visitato" xfId="951" builtinId="9" hidden="1"/>
    <cellStyle name="Collegamento visitato" xfId="953" builtinId="9" hidden="1"/>
    <cellStyle name="Collegamento visitato" xfId="955" builtinId="9" hidden="1"/>
    <cellStyle name="Collegamento visitato" xfId="957" builtinId="9" hidden="1"/>
    <cellStyle name="Collegamento visitato" xfId="959" builtinId="9" hidden="1"/>
    <cellStyle name="Collegamento visitato" xfId="961" builtinId="9" hidden="1"/>
    <cellStyle name="Collegamento visitato" xfId="963" builtinId="9" hidden="1"/>
    <cellStyle name="Collegamento visitato" xfId="965" builtinId="9" hidden="1"/>
    <cellStyle name="Collegamento visitato" xfId="967" builtinId="9" hidden="1"/>
    <cellStyle name="Collegamento visitato" xfId="969" builtinId="9" hidden="1"/>
    <cellStyle name="Collegamento visitato" xfId="971" builtinId="9" hidden="1"/>
    <cellStyle name="Collegamento visitato" xfId="973" builtinId="9" hidden="1"/>
    <cellStyle name="Collegamento visitato" xfId="975" builtinId="9" hidden="1"/>
    <cellStyle name="Collegamento visitato" xfId="977" builtinId="9" hidden="1"/>
    <cellStyle name="Collegamento visitato" xfId="979" builtinId="9" hidden="1"/>
    <cellStyle name="Collegamento visitato" xfId="981" builtinId="9" hidden="1"/>
    <cellStyle name="Collegamento visitato" xfId="983" builtinId="9" hidden="1"/>
    <cellStyle name="Collegamento visitato" xfId="985" builtinId="9" hidden="1"/>
    <cellStyle name="Collegamento visitato" xfId="987" builtinId="9" hidden="1"/>
    <cellStyle name="Collegamento visitato" xfId="989" builtinId="9" hidden="1"/>
    <cellStyle name="Collegamento visitato" xfId="991" builtinId="9" hidden="1"/>
    <cellStyle name="Collegamento visitato" xfId="993" builtinId="9" hidden="1"/>
    <cellStyle name="Collegamento visitato" xfId="995" builtinId="9" hidden="1"/>
    <cellStyle name="Collegamento visitato" xfId="997" builtinId="9" hidden="1"/>
    <cellStyle name="Collegamento visitato" xfId="999" builtinId="9" hidden="1"/>
    <cellStyle name="Collegamento visitato" xfId="1001" builtinId="9" hidden="1"/>
    <cellStyle name="Collegamento visitato" xfId="1003" builtinId="9" hidden="1"/>
    <cellStyle name="Collegamento visitato" xfId="1005" builtinId="9" hidden="1"/>
    <cellStyle name="Collegamento visitato" xfId="1007" builtinId="9" hidden="1"/>
    <cellStyle name="Collegamento visitato" xfId="1009" builtinId="9" hidden="1"/>
    <cellStyle name="Collegamento visitato" xfId="1011" builtinId="9" hidden="1"/>
    <cellStyle name="Collegamento visitato" xfId="1013" builtinId="9" hidden="1"/>
    <cellStyle name="Collegamento visitato" xfId="1015" builtinId="9" hidden="1"/>
    <cellStyle name="Collegamento visitato" xfId="1017" builtinId="9" hidden="1"/>
    <cellStyle name="Collegamento visitato" xfId="1019" builtinId="9" hidden="1"/>
    <cellStyle name="Collegamento visitato" xfId="1021" builtinId="9" hidden="1"/>
    <cellStyle name="Collegamento visitato" xfId="1023" builtinId="9" hidden="1"/>
    <cellStyle name="Collegamento visitato" xfId="1025" builtinId="9" hidden="1"/>
    <cellStyle name="Collegamento visitato" xfId="1027" builtinId="9" hidden="1"/>
    <cellStyle name="Collegamento visitato" xfId="1029" builtinId="9" hidden="1"/>
    <cellStyle name="Collegamento visitato" xfId="1031" builtinId="9" hidden="1"/>
    <cellStyle name="Collegamento visitato" xfId="1033" builtinId="9" hidden="1"/>
    <cellStyle name="Collegamento visitato" xfId="1035" builtinId="9" hidden="1"/>
    <cellStyle name="Collegamento visitato" xfId="1037" builtinId="9" hidden="1"/>
    <cellStyle name="Collegamento visitato" xfId="1039" builtinId="9" hidden="1"/>
    <cellStyle name="Collegamento visitato" xfId="1041" builtinId="9" hidden="1"/>
    <cellStyle name="Collegamento visitato" xfId="1043" builtinId="9" hidden="1"/>
    <cellStyle name="Collegamento visitato" xfId="1045" builtinId="9" hidden="1"/>
    <cellStyle name="Collegamento visitato" xfId="1047" builtinId="9" hidden="1"/>
    <cellStyle name="Collegamento visitato" xfId="1049" builtinId="9" hidden="1"/>
    <cellStyle name="Collegamento visitato" xfId="1051" builtinId="9" hidden="1"/>
    <cellStyle name="Collegamento visitato" xfId="1053" builtinId="9" hidden="1"/>
    <cellStyle name="Collegamento visitato" xfId="1055" builtinId="9" hidden="1"/>
    <cellStyle name="Collegamento visitato" xfId="1057" builtinId="9" hidden="1"/>
    <cellStyle name="Collegamento visitato" xfId="1059" builtinId="9" hidden="1"/>
    <cellStyle name="Collegamento visitato" xfId="1061" builtinId="9" hidden="1"/>
    <cellStyle name="Collegamento visitato" xfId="1063" builtinId="9" hidden="1"/>
    <cellStyle name="Collegamento visitato" xfId="1065" builtinId="9" hidden="1"/>
    <cellStyle name="Collegamento visitato" xfId="1067" builtinId="9" hidden="1"/>
    <cellStyle name="Collegamento visitato" xfId="1069" builtinId="9" hidden="1"/>
    <cellStyle name="Collegamento visitato" xfId="1071" builtinId="9" hidden="1"/>
    <cellStyle name="Collegamento visitato" xfId="1073" builtinId="9" hidden="1"/>
    <cellStyle name="Collegamento visitato" xfId="1075" builtinId="9" hidden="1"/>
    <cellStyle name="Collegamento visitato" xfId="1077" builtinId="9" hidden="1"/>
    <cellStyle name="Collegamento visitato" xfId="1079" builtinId="9" hidden="1"/>
    <cellStyle name="Collegamento visitato" xfId="1081" builtinId="9" hidden="1"/>
    <cellStyle name="Collegamento visitato" xfId="1083" builtinId="9" hidden="1"/>
    <cellStyle name="Collegamento visitato" xfId="1085" builtinId="9" hidden="1"/>
    <cellStyle name="Collegamento visitato" xfId="1087" builtinId="9" hidden="1"/>
    <cellStyle name="Collegamento visitato" xfId="1089" builtinId="9" hidden="1"/>
    <cellStyle name="Collegamento visitato" xfId="1091" builtinId="9" hidden="1"/>
    <cellStyle name="Collegamento visitato" xfId="1093" builtinId="9" hidden="1"/>
    <cellStyle name="Collegamento visitato" xfId="1095" builtinId="9" hidden="1"/>
    <cellStyle name="Collegamento visitato" xfId="1097" builtinId="9" hidden="1"/>
    <cellStyle name="Collegamento visitato" xfId="1099" builtinId="9" hidden="1"/>
    <cellStyle name="Collegamento visitato" xfId="1101" builtinId="9" hidden="1"/>
    <cellStyle name="Collegamento visitato" xfId="1103" builtinId="9" hidden="1"/>
    <cellStyle name="Collegamento visitato" xfId="1105" builtinId="9" hidden="1"/>
    <cellStyle name="Collegamento visitato" xfId="1107" builtinId="9" hidden="1"/>
    <cellStyle name="Collegamento visitato" xfId="1109" builtinId="9" hidden="1"/>
    <cellStyle name="Collegamento visitato" xfId="1111" builtinId="9" hidden="1"/>
    <cellStyle name="Collegamento visitato" xfId="1113" builtinId="9" hidden="1"/>
    <cellStyle name="Collegamento visitato" xfId="1115" builtinId="9" hidden="1"/>
    <cellStyle name="Collegamento visitato" xfId="1117" builtinId="9" hidden="1"/>
    <cellStyle name="Collegamento visitato" xfId="1119" builtinId="9" hidden="1"/>
    <cellStyle name="Collegamento visitato" xfId="1121" builtinId="9" hidden="1"/>
    <cellStyle name="Collegamento visitato" xfId="1123" builtinId="9" hidden="1"/>
    <cellStyle name="Collegamento visitato" xfId="1125" builtinId="9" hidden="1"/>
    <cellStyle name="Collegamento visitato" xfId="1127" builtinId="9" hidden="1"/>
    <cellStyle name="Collegamento visitato" xfId="1129" builtinId="9" hidden="1"/>
    <cellStyle name="Collegamento visitato" xfId="1131" builtinId="9" hidden="1"/>
    <cellStyle name="Collegamento visitato" xfId="1133" builtinId="9" hidden="1"/>
    <cellStyle name="Collegamento visitato" xfId="1135" builtinId="9" hidden="1"/>
    <cellStyle name="Collegamento visitato" xfId="1137" builtinId="9" hidden="1"/>
    <cellStyle name="Collegamento visitato" xfId="1139" builtinId="9" hidden="1"/>
    <cellStyle name="Collegamento visitato" xfId="1141" builtinId="9" hidden="1"/>
    <cellStyle name="Collegamento visitato" xfId="1143" builtinId="9" hidden="1"/>
    <cellStyle name="Collegamento visitato" xfId="1145" builtinId="9" hidden="1"/>
    <cellStyle name="Collegamento visitato" xfId="1147" builtinId="9" hidden="1"/>
    <cellStyle name="Collegamento visitato" xfId="1149" builtinId="9" hidden="1"/>
    <cellStyle name="Collegamento visitato" xfId="1151" builtinId="9" hidden="1"/>
    <cellStyle name="Collegamento visitato" xfId="1153" builtinId="9" hidden="1"/>
    <cellStyle name="Collegamento visitato" xfId="1155" builtinId="9" hidden="1"/>
    <cellStyle name="Collegamento visitato" xfId="1157" builtinId="9" hidden="1"/>
    <cellStyle name="Collegamento visitato" xfId="1159" builtinId="9" hidden="1"/>
    <cellStyle name="Collegamento visitato" xfId="1161" builtinId="9" hidden="1"/>
    <cellStyle name="Collegamento visitato" xfId="1163" builtinId="9" hidden="1"/>
    <cellStyle name="Collegamento visitato" xfId="1165" builtinId="9" hidden="1"/>
    <cellStyle name="Collegamento visitato" xfId="1167" builtinId="9" hidden="1"/>
    <cellStyle name="Collegamento visitato" xfId="1169" builtinId="9" hidden="1"/>
    <cellStyle name="Collegamento visitato" xfId="1171" builtinId="9" hidden="1"/>
    <cellStyle name="Collegamento visitato" xfId="1173" builtinId="9" hidden="1"/>
    <cellStyle name="Collegamento visitato" xfId="1175" builtinId="9" hidden="1"/>
    <cellStyle name="Collegamento visitato" xfId="1177" builtinId="9" hidden="1"/>
    <cellStyle name="Collegamento visitato" xfId="1179" builtinId="9" hidden="1"/>
    <cellStyle name="Collegamento visitato" xfId="1181" builtinId="9" hidden="1"/>
    <cellStyle name="Collegamento visitato" xfId="1183" builtinId="9" hidden="1"/>
    <cellStyle name="Collegamento visitato" xfId="1185" builtinId="9" hidden="1"/>
    <cellStyle name="Collegamento visitato" xfId="1187" builtinId="9" hidden="1"/>
    <cellStyle name="Collegamento visitato" xfId="1189" builtinId="9" hidden="1"/>
    <cellStyle name="Collegamento visitato" xfId="1191" builtinId="9" hidden="1"/>
    <cellStyle name="Collegamento visitato" xfId="1193" builtinId="9" hidden="1"/>
    <cellStyle name="Collegamento visitato" xfId="1195" builtinId="9" hidden="1"/>
    <cellStyle name="Collegamento visitato" xfId="1197" builtinId="9" hidden="1"/>
    <cellStyle name="Collegamento visitato" xfId="1199" builtinId="9" hidden="1"/>
    <cellStyle name="Collegamento visitato" xfId="1201" builtinId="9" hidden="1"/>
    <cellStyle name="Collegamento visitato" xfId="1203" builtinId="9" hidden="1"/>
    <cellStyle name="Collegamento visitato" xfId="1205" builtinId="9" hidden="1"/>
    <cellStyle name="Collegamento visitato" xfId="1207" builtinId="9" hidden="1"/>
    <cellStyle name="Collegamento visitato" xfId="1209" builtinId="9" hidden="1"/>
    <cellStyle name="Collegamento visitato" xfId="1211" builtinId="9" hidden="1"/>
    <cellStyle name="Collegamento visitato" xfId="1213" builtinId="9" hidden="1"/>
    <cellStyle name="Collegamento visitato" xfId="1215" builtinId="9" hidden="1"/>
    <cellStyle name="Collegamento visitato" xfId="1217" builtinId="9" hidden="1"/>
    <cellStyle name="Collegamento visitato" xfId="1219" builtinId="9" hidden="1"/>
    <cellStyle name="Collegamento visitato" xfId="1221" builtinId="9" hidden="1"/>
    <cellStyle name="Collegamento visitato" xfId="1223" builtinId="9" hidden="1"/>
    <cellStyle name="Collegamento visitato" xfId="1225" builtinId="9" hidden="1"/>
    <cellStyle name="Collegamento visitato" xfId="1227" builtinId="9" hidden="1"/>
    <cellStyle name="Collegamento visitato" xfId="1229" builtinId="9" hidden="1"/>
    <cellStyle name="Collegamento visitato" xfId="1231" builtinId="9" hidden="1"/>
    <cellStyle name="Collegamento visitato" xfId="1233" builtinId="9" hidden="1"/>
    <cellStyle name="Collegamento visitato" xfId="1235" builtinId="9" hidden="1"/>
    <cellStyle name="Collegamento visitato" xfId="1237" builtinId="9" hidden="1"/>
    <cellStyle name="Collegamento visitato" xfId="1239" builtinId="9" hidden="1"/>
    <cellStyle name="Collegamento visitato" xfId="1241" builtinId="9" hidden="1"/>
    <cellStyle name="Collegamento visitato" xfId="1243" builtinId="9" hidden="1"/>
    <cellStyle name="Collegamento visitato" xfId="1245" builtinId="9" hidden="1"/>
    <cellStyle name="Collegamento visitato" xfId="1247" builtinId="9" hidden="1"/>
    <cellStyle name="Collegamento visitato" xfId="1249" builtinId="9" hidden="1"/>
    <cellStyle name="Collegamento visitato" xfId="1251" builtinId="9" hidden="1"/>
    <cellStyle name="Collegamento visitato" xfId="1253" builtinId="9" hidden="1"/>
    <cellStyle name="Collegamento visitato" xfId="1255" builtinId="9" hidden="1"/>
    <cellStyle name="Collegamento visitato" xfId="1257" builtinId="9" hidden="1"/>
    <cellStyle name="Collegamento visitato" xfId="1259" builtinId="9" hidden="1"/>
    <cellStyle name="Collegamento visitato" xfId="1261" builtinId="9" hidden="1"/>
    <cellStyle name="Collegamento visitato" xfId="1263" builtinId="9" hidden="1"/>
    <cellStyle name="Collegamento visitato" xfId="1265" builtinId="9" hidden="1"/>
    <cellStyle name="Collegamento visitato" xfId="1267" builtinId="9" hidden="1"/>
    <cellStyle name="Collegamento visitato" xfId="1269" builtinId="9" hidden="1"/>
    <cellStyle name="Collegamento visitato" xfId="1271" builtinId="9" hidden="1"/>
    <cellStyle name="Collegamento visitato" xfId="1273" builtinId="9" hidden="1"/>
    <cellStyle name="Collegamento visitato" xfId="1275" builtinId="9" hidden="1"/>
    <cellStyle name="Collegamento visitato" xfId="1277" builtinId="9" hidden="1"/>
    <cellStyle name="Collegamento visitato" xfId="1279" builtinId="9" hidden="1"/>
    <cellStyle name="Collegamento visitato" xfId="1281" builtinId="9" hidden="1"/>
    <cellStyle name="Collegamento visitato" xfId="1283" builtinId="9" hidden="1"/>
    <cellStyle name="Collegamento visitato" xfId="1285" builtinId="9" hidden="1"/>
    <cellStyle name="Collegamento visitato" xfId="1287" builtinId="9" hidden="1"/>
    <cellStyle name="Collegamento visitato" xfId="1289" builtinId="9" hidden="1"/>
    <cellStyle name="Collegamento visitato" xfId="1291" builtinId="9" hidden="1"/>
    <cellStyle name="Collegamento visitato" xfId="1293" builtinId="9" hidden="1"/>
    <cellStyle name="Collegamento visitato" xfId="1295" builtinId="9" hidden="1"/>
    <cellStyle name="Collegamento visitato" xfId="1297" builtinId="9" hidden="1"/>
    <cellStyle name="Collegamento visitato" xfId="1299" builtinId="9" hidden="1"/>
    <cellStyle name="Collegamento visitato" xfId="1301" builtinId="9" hidden="1"/>
    <cellStyle name="Collegamento visitato" xfId="1303" builtinId="9" hidden="1"/>
    <cellStyle name="Collegamento visitato" xfId="1305" builtinId="9" hidden="1"/>
    <cellStyle name="Collegamento visitato" xfId="1307" builtinId="9" hidden="1"/>
    <cellStyle name="Collegamento visitato" xfId="1309" builtinId="9" hidden="1"/>
    <cellStyle name="Collegamento visitato" xfId="1311" builtinId="9" hidden="1"/>
    <cellStyle name="Collegamento visitato" xfId="1313" builtinId="9" hidden="1"/>
    <cellStyle name="Collegamento visitato" xfId="1315" builtinId="9" hidden="1"/>
    <cellStyle name="Collegamento visitato" xfId="1317" builtinId="9" hidden="1"/>
    <cellStyle name="Collegamento visitato" xfId="1319" builtinId="9" hidden="1"/>
    <cellStyle name="Collegamento visitato" xfId="1321" builtinId="9" hidden="1"/>
    <cellStyle name="Collegamento visitato" xfId="1323" builtinId="9" hidden="1"/>
    <cellStyle name="Collegamento visitato" xfId="1325" builtinId="9" hidden="1"/>
    <cellStyle name="Collegamento visitato" xfId="1327" builtinId="9" hidden="1"/>
    <cellStyle name="Collegamento visitato" xfId="1329" builtinId="9" hidden="1"/>
    <cellStyle name="Collegamento visitato" xfId="1331" builtinId="9" hidden="1"/>
    <cellStyle name="Collegamento visitato" xfId="1333" builtinId="9" hidden="1"/>
    <cellStyle name="Collegamento visitato" xfId="1335" builtinId="9" hidden="1"/>
    <cellStyle name="Collegamento visitato" xfId="1337" builtinId="9" hidden="1"/>
    <cellStyle name="Collegamento visitato" xfId="1339" builtinId="9" hidden="1"/>
    <cellStyle name="Collegamento visitato" xfId="1341" builtinId="9" hidden="1"/>
    <cellStyle name="Collegamento visitato" xfId="1343" builtinId="9" hidden="1"/>
    <cellStyle name="Collegamento visitato" xfId="1345" builtinId="9" hidden="1"/>
    <cellStyle name="Collegamento visitato" xfId="1347" builtinId="9" hidden="1"/>
    <cellStyle name="Collegamento visitato" xfId="1349" builtinId="9" hidden="1"/>
    <cellStyle name="Collegamento visitato" xfId="1351" builtinId="9" hidden="1"/>
    <cellStyle name="Collegamento visitato" xfId="1353" builtinId="9" hidden="1"/>
    <cellStyle name="Collegamento visitato" xfId="1355" builtinId="9" hidden="1"/>
    <cellStyle name="Collegamento visitato" xfId="1357" builtinId="9" hidden="1"/>
    <cellStyle name="Collegamento visitato" xfId="1359" builtinId="9" hidden="1"/>
    <cellStyle name="Collegamento visitato" xfId="1361" builtinId="9" hidden="1"/>
    <cellStyle name="Collegamento visitato" xfId="1363" builtinId="9" hidden="1"/>
    <cellStyle name="Collegamento visitato" xfId="1365" builtinId="9" hidden="1"/>
    <cellStyle name="Collegamento visitato" xfId="1367" builtinId="9" hidden="1"/>
    <cellStyle name="Collegamento visitato" xfId="1369" builtinId="9" hidden="1"/>
    <cellStyle name="Collegamento visitato" xfId="1371" builtinId="9" hidden="1"/>
    <cellStyle name="Collegamento visitato" xfId="1373" builtinId="9" hidden="1"/>
    <cellStyle name="Collegamento visitato" xfId="1375" builtinId="9" hidden="1"/>
    <cellStyle name="Collegamento visitato" xfId="1377" builtinId="9" hidden="1"/>
    <cellStyle name="Collegamento visitato" xfId="1379" builtinId="9" hidden="1"/>
    <cellStyle name="Collegamento visitato" xfId="1381" builtinId="9" hidden="1"/>
    <cellStyle name="Collegamento visitato" xfId="1383" builtinId="9" hidden="1"/>
    <cellStyle name="Collegamento visitato" xfId="1385" builtinId="9" hidden="1"/>
    <cellStyle name="Collegamento visitato" xfId="1387" builtinId="9" hidden="1"/>
    <cellStyle name="Collegamento visitato" xfId="1389" builtinId="9" hidden="1"/>
    <cellStyle name="Collegamento visitato" xfId="1391" builtinId="9" hidden="1"/>
    <cellStyle name="Collegamento visitato" xfId="1393" builtinId="9" hidden="1"/>
    <cellStyle name="Collegamento visitato" xfId="1395" builtinId="9" hidden="1"/>
    <cellStyle name="Collegamento visitato" xfId="1397" builtinId="9" hidden="1"/>
    <cellStyle name="Collegamento visitato" xfId="1399" builtinId="9" hidden="1"/>
    <cellStyle name="Collegamento visitato" xfId="1401" builtinId="9" hidden="1"/>
    <cellStyle name="Collegamento visitato" xfId="1403" builtinId="9" hidden="1"/>
    <cellStyle name="Collegamento visitato" xfId="1405" builtinId="9" hidden="1"/>
    <cellStyle name="Collegamento visitato" xfId="1407" builtinId="9" hidden="1"/>
    <cellStyle name="Collegamento visitato" xfId="1409" builtinId="9" hidden="1"/>
    <cellStyle name="Collegamento visitato" xfId="1411" builtinId="9" hidden="1"/>
    <cellStyle name="Collegamento visitato" xfId="1413" builtinId="9" hidden="1"/>
    <cellStyle name="Collegamento visitato" xfId="1415" builtinId="9" hidden="1"/>
    <cellStyle name="Collegamento visitato" xfId="1417" builtinId="9" hidden="1"/>
    <cellStyle name="Collegamento visitato" xfId="1419" builtinId="9" hidden="1"/>
    <cellStyle name="Collegamento visitato" xfId="1421" builtinId="9" hidden="1"/>
    <cellStyle name="Collegamento visitato" xfId="1423" builtinId="9" hidden="1"/>
    <cellStyle name="Collegamento visitato" xfId="1425" builtinId="9" hidden="1"/>
    <cellStyle name="Collegamento visitato" xfId="1427" builtinId="9" hidden="1"/>
    <cellStyle name="Collegamento visitato" xfId="1429" builtinId="9" hidden="1"/>
    <cellStyle name="Collegamento visitato" xfId="1431" builtinId="9" hidden="1"/>
    <cellStyle name="Collegamento visitato" xfId="1433" builtinId="9" hidden="1"/>
    <cellStyle name="Collegamento visitato" xfId="1435" builtinId="9" hidden="1"/>
    <cellStyle name="Collegamento visitato" xfId="1437" builtinId="9" hidden="1"/>
    <cellStyle name="Collegamento visitato" xfId="1439" builtinId="9" hidden="1"/>
    <cellStyle name="Collegamento visitato" xfId="1441" builtinId="9" hidden="1"/>
    <cellStyle name="Collegamento visitato" xfId="1443" builtinId="9" hidden="1"/>
    <cellStyle name="Collegamento visitato" xfId="1445" builtinId="9" hidden="1"/>
    <cellStyle name="Collegamento visitato" xfId="1447" builtinId="9" hidden="1"/>
    <cellStyle name="Collegamento visitato" xfId="1449" builtinId="9" hidden="1"/>
    <cellStyle name="Collegamento visitato" xfId="1451" builtinId="9" hidden="1"/>
    <cellStyle name="Collegamento visitato" xfId="1453" builtinId="9" hidden="1"/>
    <cellStyle name="Collegamento visitato" xfId="1455" builtinId="9" hidden="1"/>
    <cellStyle name="Collegamento visitato" xfId="1457" builtinId="9" hidden="1"/>
    <cellStyle name="Collegamento visitato" xfId="1459" builtinId="9" hidden="1"/>
    <cellStyle name="Collegamento visitato" xfId="1461" builtinId="9" hidden="1"/>
    <cellStyle name="Collegamento visitato" xfId="1463" builtinId="9" hidden="1"/>
    <cellStyle name="Collegamento visitato" xfId="1465" builtinId="9" hidden="1"/>
    <cellStyle name="Collegamento visitato" xfId="1467" builtinId="9" hidden="1"/>
    <cellStyle name="Collegamento visitato" xfId="1469" builtinId="9" hidden="1"/>
    <cellStyle name="Collegamento visitato" xfId="1471" builtinId="9" hidden="1"/>
    <cellStyle name="Collegamento visitato" xfId="1473" builtinId="9" hidden="1"/>
    <cellStyle name="Collegamento visitato" xfId="1475" builtinId="9" hidden="1"/>
    <cellStyle name="Collegamento visitato" xfId="1477" builtinId="9" hidden="1"/>
    <cellStyle name="Collegamento visitato" xfId="1479" builtinId="9" hidden="1"/>
    <cellStyle name="Collegamento visitato" xfId="1481" builtinId="9" hidden="1"/>
    <cellStyle name="Collegamento visitato" xfId="1483" builtinId="9" hidden="1"/>
    <cellStyle name="Collegamento visitato" xfId="1485" builtinId="9" hidden="1"/>
    <cellStyle name="Collegamento visitato" xfId="1487" builtinId="9" hidden="1"/>
    <cellStyle name="Collegamento visitato" xfId="1489" builtinId="9" hidden="1"/>
    <cellStyle name="Collegamento visitato" xfId="1491" builtinId="9" hidden="1"/>
    <cellStyle name="Collegamento visitato" xfId="1493" builtinId="9" hidden="1"/>
    <cellStyle name="Collegamento visitato" xfId="1495" builtinId="9" hidden="1"/>
    <cellStyle name="Collegamento visitato" xfId="1497" builtinId="9" hidden="1"/>
    <cellStyle name="Collegamento visitato" xfId="1499" builtinId="9" hidden="1"/>
    <cellStyle name="Collegamento visitato" xfId="1501" builtinId="9" hidden="1"/>
    <cellStyle name="Collegamento visitato" xfId="1503" builtinId="9" hidden="1"/>
    <cellStyle name="Collegamento visitato" xfId="1505" builtinId="9" hidden="1"/>
    <cellStyle name="Collegamento visitato" xfId="1507" builtinId="9" hidden="1"/>
    <cellStyle name="Collegamento visitato" xfId="1509" builtinId="9" hidden="1"/>
    <cellStyle name="Collegamento visitato" xfId="1511" builtinId="9" hidden="1"/>
    <cellStyle name="Collegamento visitato" xfId="1513" builtinId="9" hidden="1"/>
    <cellStyle name="Collegamento visitato" xfId="1515" builtinId="9" hidden="1"/>
    <cellStyle name="Collegamento visitato" xfId="1517" builtinId="9" hidden="1"/>
    <cellStyle name="Collegamento visitato" xfId="1519" builtinId="9" hidden="1"/>
    <cellStyle name="Collegamento visitato" xfId="1521" builtinId="9" hidden="1"/>
    <cellStyle name="Collegamento visitato" xfId="1523" builtinId="9" hidden="1"/>
    <cellStyle name="Collegamento visitato" xfId="1525" builtinId="9" hidden="1"/>
    <cellStyle name="Collegamento visitato" xfId="1527" builtinId="9" hidden="1"/>
    <cellStyle name="Collegamento visitato" xfId="1529" builtinId="9" hidden="1"/>
    <cellStyle name="Collegamento visitato" xfId="1531" builtinId="9" hidden="1"/>
    <cellStyle name="Collegamento visitato" xfId="1533" builtinId="9" hidden="1"/>
    <cellStyle name="Collegamento visitato" xfId="1535" builtinId="9" hidden="1"/>
    <cellStyle name="Collegamento visitato" xfId="1537" builtinId="9" hidden="1"/>
    <cellStyle name="Collegamento visitato" xfId="1539" builtinId="9" hidden="1"/>
    <cellStyle name="Collegamento visitato" xfId="1541" builtinId="9" hidden="1"/>
    <cellStyle name="Collegamento visitato" xfId="1543" builtinId="9" hidden="1"/>
    <cellStyle name="Collegamento visitato" xfId="1545" builtinId="9" hidden="1"/>
    <cellStyle name="Collegamento visitato" xfId="1547" builtinId="9" hidden="1"/>
    <cellStyle name="Collegamento visitato" xfId="1549" builtinId="9" hidden="1"/>
    <cellStyle name="Collegamento visitato" xfId="1551" builtinId="9" hidden="1"/>
    <cellStyle name="Collegamento visitato" xfId="1553" builtinId="9" hidden="1"/>
    <cellStyle name="Collegamento visitato" xfId="1555" builtinId="9" hidden="1"/>
    <cellStyle name="Collegamento visitato" xfId="1557" builtinId="9" hidden="1"/>
    <cellStyle name="Collegamento visitato" xfId="1559" builtinId="9" hidden="1"/>
    <cellStyle name="Collegamento visitato" xfId="1561" builtinId="9" hidden="1"/>
    <cellStyle name="Collegamento visitato" xfId="1563" builtinId="9" hidden="1"/>
    <cellStyle name="Collegamento visitato" xfId="1565" builtinId="9" hidden="1"/>
    <cellStyle name="Collegamento visitato" xfId="1567" builtinId="9" hidden="1"/>
    <cellStyle name="Collegamento visitato" xfId="1569" builtinId="9" hidden="1"/>
    <cellStyle name="Collegamento visitato" xfId="1571" builtinId="9" hidden="1"/>
    <cellStyle name="Collegamento visitato" xfId="1573" builtinId="9" hidden="1"/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9"/>
  <sheetViews>
    <sheetView view="pageBreakPreview" zoomScale="50" zoomScaleSheetLayoutView="50" workbookViewId="0">
      <pane ySplit="5" topLeftCell="A6" activePane="bottomLeft" state="frozen"/>
      <selection pane="bottomLeft" activeCell="D22" sqref="D22"/>
    </sheetView>
  </sheetViews>
  <sheetFormatPr baseColWidth="10" defaultColWidth="8.83203125" defaultRowHeight="17" x14ac:dyDescent="0"/>
  <cols>
    <col min="1" max="1" width="6.6640625" style="1" customWidth="1"/>
    <col min="2" max="2" width="16.5" style="2" customWidth="1"/>
    <col min="3" max="3" width="27.6640625" style="2" customWidth="1"/>
    <col min="4" max="4" width="29.5" style="2" customWidth="1"/>
    <col min="5" max="5" width="22.83203125" style="2" customWidth="1"/>
    <col min="6" max="6" width="42.83203125" style="2" customWidth="1"/>
    <col min="7" max="7" width="18.33203125" style="2" customWidth="1"/>
    <col min="8" max="8" width="26.5" style="2" customWidth="1"/>
    <col min="9" max="9" width="22.5" style="2" customWidth="1"/>
    <col min="10" max="11" width="25.83203125" style="2" customWidth="1"/>
    <col min="12" max="12" width="25.5" style="2" customWidth="1"/>
    <col min="13" max="13" width="19.83203125" style="2" customWidth="1"/>
    <col min="14" max="14" width="30.6640625" style="2" customWidth="1"/>
    <col min="15" max="15" width="27.33203125" style="2" customWidth="1"/>
    <col min="16" max="16" width="19.83203125" style="2" customWidth="1"/>
    <col min="17" max="17" width="19.83203125" style="3" hidden="1" customWidth="1"/>
    <col min="18" max="18" width="31.1640625" style="2" customWidth="1"/>
    <col min="19" max="16384" width="8.83203125" style="2"/>
  </cols>
  <sheetData>
    <row r="1" spans="1:18" s="8" customFormat="1" ht="65.25" customHeight="1">
      <c r="A1" s="4"/>
      <c r="B1" s="120" t="s">
        <v>0</v>
      </c>
      <c r="C1" s="120"/>
      <c r="D1" s="121" t="s">
        <v>45</v>
      </c>
      <c r="E1" s="121"/>
      <c r="F1" s="51" t="s">
        <v>47</v>
      </c>
      <c r="G1" s="50" t="s">
        <v>48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0</v>
      </c>
      <c r="Q1" s="3" t="s">
        <v>28</v>
      </c>
      <c r="R1" s="106">
        <v>479.22</v>
      </c>
    </row>
    <row r="2" spans="1:18" s="8" customFormat="1" ht="57.75" customHeight="1">
      <c r="A2" s="4"/>
      <c r="B2" s="122" t="s">
        <v>2</v>
      </c>
      <c r="C2" s="122"/>
      <c r="D2" s="121"/>
      <c r="E2" s="121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>
      <c r="A3" s="4"/>
      <c r="B3" s="122" t="s">
        <v>26</v>
      </c>
      <c r="C3" s="122"/>
      <c r="D3" s="121" t="s">
        <v>28</v>
      </c>
      <c r="E3" s="121"/>
      <c r="N3" s="10" t="s">
        <v>4</v>
      </c>
      <c r="O3" s="11"/>
      <c r="P3" s="62">
        <f>+O7</f>
        <v>0</v>
      </c>
      <c r="Q3" s="13"/>
      <c r="R3" s="106">
        <v>460.09</v>
      </c>
    </row>
    <row r="4" spans="1:18" s="8" customFormat="1" ht="35.25" customHeight="1" thickBot="1">
      <c r="A4" s="4"/>
      <c r="D4" s="14"/>
      <c r="E4" s="14"/>
      <c r="F4" s="10" t="s">
        <v>21</v>
      </c>
      <c r="G4" s="77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9">
        <v>11</v>
      </c>
      <c r="E5" s="14"/>
      <c r="F5" s="10" t="s">
        <v>7</v>
      </c>
      <c r="G5" s="77">
        <v>1.1100000000000001</v>
      </c>
      <c r="N5" s="129" t="s">
        <v>8</v>
      </c>
      <c r="O5" s="129"/>
      <c r="P5" s="58">
        <f>P1-P2-P3-P4</f>
        <v>0</v>
      </c>
      <c r="Q5" s="13"/>
      <c r="R5" s="106">
        <f>R1-R3</f>
        <v>19.130000000000052</v>
      </c>
    </row>
    <row r="6" spans="1:18" s="8" customFormat="1" ht="43.5" customHeight="1" thickTop="1" thickBot="1">
      <c r="A6" s="4"/>
      <c r="B6" s="56" t="s">
        <v>35</v>
      </c>
      <c r="C6" s="56"/>
      <c r="D6" s="14"/>
      <c r="E6" s="14"/>
      <c r="F6" s="10" t="s">
        <v>10</v>
      </c>
      <c r="G6" s="96">
        <v>11.11</v>
      </c>
      <c r="Q6" s="13"/>
    </row>
    <row r="7" spans="1:18" s="8" customFormat="1" ht="27" customHeight="1" thickTop="1" thickBot="1">
      <c r="A7" s="130" t="s">
        <v>30</v>
      </c>
      <c r="B7" s="131"/>
      <c r="C7" s="132"/>
      <c r="D7" s="138" t="s">
        <v>11</v>
      </c>
      <c r="E7" s="139"/>
      <c r="F7" s="139"/>
      <c r="G7" s="97">
        <f t="shared" ref="G7:O7" si="0">SUM(G11:G44)</f>
        <v>0</v>
      </c>
      <c r="H7" s="95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80">
        <f t="shared" si="0"/>
        <v>0</v>
      </c>
      <c r="N7" s="78">
        <f t="shared" si="0"/>
        <v>0</v>
      </c>
      <c r="O7" s="81">
        <f t="shared" si="0"/>
        <v>0</v>
      </c>
      <c r="P7" s="13">
        <f>+N7-SUM(H7:M7)</f>
        <v>0</v>
      </c>
    </row>
    <row r="8" spans="1:18" ht="36" customHeight="1" thickTop="1" thickBot="1">
      <c r="A8" s="140"/>
      <c r="B8" s="141" t="s">
        <v>12</v>
      </c>
      <c r="C8" s="141" t="s">
        <v>13</v>
      </c>
      <c r="D8" s="142" t="s">
        <v>25</v>
      </c>
      <c r="E8" s="141" t="s">
        <v>33</v>
      </c>
      <c r="F8" s="144" t="s">
        <v>32</v>
      </c>
      <c r="G8" s="145" t="s">
        <v>15</v>
      </c>
      <c r="H8" s="147" t="s">
        <v>16</v>
      </c>
      <c r="I8" s="133" t="s">
        <v>38</v>
      </c>
      <c r="J8" s="134" t="s">
        <v>40</v>
      </c>
      <c r="K8" s="134" t="s">
        <v>39</v>
      </c>
      <c r="L8" s="135" t="s">
        <v>22</v>
      </c>
      <c r="M8" s="136"/>
      <c r="N8" s="137" t="s">
        <v>17</v>
      </c>
      <c r="O8" s="123" t="s">
        <v>18</v>
      </c>
      <c r="P8" s="124" t="s">
        <v>19</v>
      </c>
      <c r="Q8" s="2"/>
      <c r="R8" s="117" t="s">
        <v>41</v>
      </c>
    </row>
    <row r="9" spans="1:18" ht="36" customHeight="1" thickTop="1" thickBot="1">
      <c r="A9" s="140"/>
      <c r="B9" s="141" t="s">
        <v>12</v>
      </c>
      <c r="C9" s="141"/>
      <c r="D9" s="143"/>
      <c r="E9" s="141"/>
      <c r="F9" s="144"/>
      <c r="G9" s="146"/>
      <c r="H9" s="147" t="s">
        <v>38</v>
      </c>
      <c r="I9" s="133" t="s">
        <v>38</v>
      </c>
      <c r="J9" s="133"/>
      <c r="K9" s="133" t="s">
        <v>37</v>
      </c>
      <c r="L9" s="125" t="s">
        <v>23</v>
      </c>
      <c r="M9" s="127" t="s">
        <v>24</v>
      </c>
      <c r="N9" s="137"/>
      <c r="O9" s="123"/>
      <c r="P9" s="124"/>
      <c r="Q9" s="2"/>
      <c r="R9" s="118"/>
    </row>
    <row r="10" spans="1:18" ht="37.5" customHeight="1" thickTop="1" thickBot="1">
      <c r="A10" s="140"/>
      <c r="B10" s="141"/>
      <c r="C10" s="141"/>
      <c r="D10" s="143"/>
      <c r="E10" s="141"/>
      <c r="F10" s="144"/>
      <c r="G10" s="94" t="s">
        <v>20</v>
      </c>
      <c r="H10" s="147"/>
      <c r="I10" s="133"/>
      <c r="J10" s="133"/>
      <c r="K10" s="133"/>
      <c r="L10" s="126"/>
      <c r="M10" s="128"/>
      <c r="N10" s="137"/>
      <c r="O10" s="123"/>
      <c r="P10" s="124"/>
      <c r="Q10" s="2"/>
      <c r="R10" s="119"/>
    </row>
    <row r="11" spans="1:18" ht="30" customHeight="1" thickTop="1">
      <c r="A11" s="27">
        <v>1</v>
      </c>
      <c r="B11" s="107"/>
      <c r="C11" s="29"/>
      <c r="D11" s="30"/>
      <c r="E11" s="30"/>
      <c r="F11" s="31"/>
      <c r="G11" s="93"/>
      <c r="H11" s="33">
        <f>IF($D$3="si",($G$5/$G$6*G11),IF($D$3="no",G11*$G$4,0))</f>
        <v>0</v>
      </c>
      <c r="I11" s="34"/>
      <c r="J11" s="35"/>
      <c r="K11" s="68"/>
      <c r="L11" s="68"/>
      <c r="M11" s="38"/>
      <c r="N11" s="39">
        <f>SUM(H11:M11)</f>
        <v>0</v>
      </c>
      <c r="O11" s="40"/>
      <c r="P11" s="41" t="str">
        <f>IF(F11="Milano","X","")</f>
        <v/>
      </c>
      <c r="Q11" s="2"/>
      <c r="R11" s="73">
        <v>40.17</v>
      </c>
    </row>
    <row r="12" spans="1:18" ht="30" customHeight="1">
      <c r="A12" s="42">
        <v>2</v>
      </c>
      <c r="B12" s="107"/>
      <c r="C12" s="29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/>
      <c r="P12" s="41" t="str">
        <f t="shared" ref="P12:P26" si="1">IF(F12="Milano","X","")</f>
        <v/>
      </c>
      <c r="Q12" s="2"/>
      <c r="R12" s="73">
        <v>50.26</v>
      </c>
    </row>
    <row r="13" spans="1:18" ht="30" customHeight="1">
      <c r="A13" s="42">
        <v>3</v>
      </c>
      <c r="B13" s="107"/>
      <c r="C13" s="29"/>
      <c r="D13" s="30"/>
      <c r="E13" s="30"/>
      <c r="F13" s="31"/>
      <c r="G13" s="32"/>
      <c r="H13" s="33">
        <f t="shared" ref="H13:H26" si="2">IF($D$3="si",($G$5/$G$6*G13),IF($D$3="no",G13*$G$4,0))</f>
        <v>0</v>
      </c>
      <c r="I13" s="34"/>
      <c r="J13" s="35"/>
      <c r="K13" s="68"/>
      <c r="L13" s="37"/>
      <c r="M13" s="38"/>
      <c r="N13" s="39">
        <f t="shared" ref="N13:N25" si="3">SUM(H13:M13)</f>
        <v>0</v>
      </c>
      <c r="O13" s="43"/>
      <c r="P13" s="41" t="str">
        <f t="shared" si="1"/>
        <v/>
      </c>
      <c r="Q13" s="2"/>
      <c r="R13" s="74">
        <v>112.9</v>
      </c>
    </row>
    <row r="14" spans="1:18" ht="30" customHeight="1">
      <c r="A14" s="42">
        <v>4</v>
      </c>
      <c r="B14" s="28"/>
      <c r="C14" s="29"/>
      <c r="D14" s="30"/>
      <c r="E14" s="30"/>
      <c r="F14" s="31"/>
      <c r="G14" s="32"/>
      <c r="H14" s="33">
        <f t="shared" si="2"/>
        <v>0</v>
      </c>
      <c r="I14" s="34"/>
      <c r="J14" s="35"/>
      <c r="K14" s="68"/>
      <c r="L14" s="37"/>
      <c r="M14" s="38"/>
      <c r="N14" s="39">
        <f t="shared" si="3"/>
        <v>0</v>
      </c>
      <c r="O14" s="43"/>
      <c r="P14" s="41" t="str">
        <f t="shared" si="1"/>
        <v/>
      </c>
      <c r="Q14" s="2"/>
      <c r="R14" s="75">
        <v>101.31</v>
      </c>
    </row>
    <row r="15" spans="1:18" ht="30" customHeight="1">
      <c r="A15" s="42">
        <v>5</v>
      </c>
      <c r="B15" s="28"/>
      <c r="C15" s="29"/>
      <c r="D15" s="30"/>
      <c r="E15" s="30"/>
      <c r="F15" s="31"/>
      <c r="G15" s="32"/>
      <c r="H15" s="33">
        <f t="shared" si="2"/>
        <v>0</v>
      </c>
      <c r="I15" s="34"/>
      <c r="J15" s="35"/>
      <c r="K15" s="68"/>
      <c r="L15" s="37"/>
      <c r="M15" s="38"/>
      <c r="N15" s="39">
        <f t="shared" si="3"/>
        <v>0</v>
      </c>
      <c r="O15" s="43"/>
      <c r="P15" s="41" t="str">
        <f t="shared" si="1"/>
        <v/>
      </c>
      <c r="Q15" s="2"/>
      <c r="R15" s="105">
        <v>43.14</v>
      </c>
    </row>
    <row r="16" spans="1:18" ht="30" customHeight="1">
      <c r="A16" s="42">
        <v>6</v>
      </c>
      <c r="B16" s="28"/>
      <c r="C16" s="29"/>
      <c r="D16" s="30"/>
      <c r="E16" s="30"/>
      <c r="F16" s="31"/>
      <c r="G16" s="32"/>
      <c r="H16" s="33">
        <f t="shared" si="2"/>
        <v>0</v>
      </c>
      <c r="I16" s="34"/>
      <c r="J16" s="35"/>
      <c r="K16" s="68"/>
      <c r="L16" s="37"/>
      <c r="M16" s="38"/>
      <c r="N16" s="39">
        <f t="shared" si="3"/>
        <v>0</v>
      </c>
      <c r="O16" s="43"/>
      <c r="P16" s="41" t="str">
        <f t="shared" si="1"/>
        <v/>
      </c>
      <c r="Q16" s="2"/>
      <c r="R16" s="104">
        <v>38.39</v>
      </c>
    </row>
    <row r="17" spans="1:18" ht="30" customHeight="1">
      <c r="A17" s="42">
        <v>7</v>
      </c>
      <c r="B17" s="28"/>
      <c r="C17" s="29"/>
      <c r="D17" s="30"/>
      <c r="E17" s="30"/>
      <c r="F17" s="31"/>
      <c r="G17" s="32"/>
      <c r="H17" s="33">
        <f t="shared" si="2"/>
        <v>0</v>
      </c>
      <c r="I17" s="34"/>
      <c r="J17" s="35"/>
      <c r="K17" s="68"/>
      <c r="L17" s="37"/>
      <c r="M17" s="38"/>
      <c r="N17" s="39">
        <f t="shared" si="3"/>
        <v>0</v>
      </c>
      <c r="O17" s="43"/>
      <c r="P17" s="41" t="str">
        <f t="shared" si="1"/>
        <v/>
      </c>
      <c r="Q17" s="2"/>
      <c r="R17" s="104">
        <v>112.31</v>
      </c>
    </row>
    <row r="18" spans="1:18" ht="30" customHeight="1">
      <c r="A18" s="42">
        <v>9</v>
      </c>
      <c r="B18" s="28"/>
      <c r="C18" s="29"/>
      <c r="D18" s="30"/>
      <c r="E18" s="30"/>
      <c r="F18" s="31"/>
      <c r="G18" s="32"/>
      <c r="H18" s="33">
        <f t="shared" si="2"/>
        <v>0</v>
      </c>
      <c r="I18" s="34"/>
      <c r="J18" s="35"/>
      <c r="K18" s="68"/>
      <c r="L18" s="37"/>
      <c r="M18" s="38"/>
      <c r="N18" s="39">
        <f t="shared" si="3"/>
        <v>0</v>
      </c>
      <c r="O18" s="43"/>
      <c r="P18" s="41" t="str">
        <f t="shared" si="1"/>
        <v/>
      </c>
      <c r="Q18" s="2"/>
      <c r="R18" s="104">
        <v>17.14</v>
      </c>
    </row>
    <row r="19" spans="1:18" ht="30" customHeight="1">
      <c r="A19" s="42">
        <v>10</v>
      </c>
      <c r="B19" s="28"/>
      <c r="C19" s="29"/>
      <c r="D19" s="30"/>
      <c r="E19" s="30"/>
      <c r="F19" s="31"/>
      <c r="G19" s="32"/>
      <c r="H19" s="33">
        <f t="shared" si="2"/>
        <v>0</v>
      </c>
      <c r="I19" s="34"/>
      <c r="J19" s="35"/>
      <c r="K19" s="68"/>
      <c r="L19" s="37"/>
      <c r="M19" s="38"/>
      <c r="N19" s="39">
        <f t="shared" si="3"/>
        <v>0</v>
      </c>
      <c r="O19" s="43"/>
      <c r="P19" s="41" t="str">
        <f t="shared" si="1"/>
        <v/>
      </c>
      <c r="Q19" s="2"/>
      <c r="R19" s="104">
        <v>6.74</v>
      </c>
    </row>
    <row r="20" spans="1:18" ht="30" customHeight="1">
      <c r="A20" s="42">
        <v>11</v>
      </c>
      <c r="B20" s="28"/>
      <c r="C20" s="44"/>
      <c r="D20" s="30"/>
      <c r="E20" s="30"/>
      <c r="F20" s="44"/>
      <c r="G20" s="32"/>
      <c r="H20" s="33">
        <f t="shared" si="2"/>
        <v>0</v>
      </c>
      <c r="I20" s="34"/>
      <c r="J20" s="36"/>
      <c r="K20" s="37"/>
      <c r="L20" s="37"/>
      <c r="M20" s="38"/>
      <c r="N20" s="39">
        <f t="shared" si="3"/>
        <v>0</v>
      </c>
      <c r="O20" s="43"/>
      <c r="P20" s="41" t="str">
        <f t="shared" si="1"/>
        <v/>
      </c>
      <c r="Q20" s="2"/>
      <c r="R20" s="75"/>
    </row>
    <row r="21" spans="1:18" ht="30" customHeight="1">
      <c r="A21" s="42">
        <v>12</v>
      </c>
      <c r="B21" s="28"/>
      <c r="C21" s="44"/>
      <c r="D21" s="30"/>
      <c r="E21" s="30"/>
      <c r="F21" s="44"/>
      <c r="G21" s="32"/>
      <c r="H21" s="33">
        <f t="shared" si="2"/>
        <v>0</v>
      </c>
      <c r="I21" s="35"/>
      <c r="J21" s="35"/>
      <c r="K21" s="68"/>
      <c r="L21" s="37"/>
      <c r="M21" s="38"/>
      <c r="N21" s="39">
        <f t="shared" si="3"/>
        <v>0</v>
      </c>
      <c r="O21" s="43"/>
      <c r="P21" s="41" t="str">
        <f t="shared" si="1"/>
        <v/>
      </c>
      <c r="Q21" s="2"/>
      <c r="R21" s="75"/>
    </row>
    <row r="22" spans="1:18" ht="30" customHeight="1">
      <c r="A22" s="42">
        <v>13</v>
      </c>
      <c r="B22" s="47"/>
      <c r="C22" s="44"/>
      <c r="D22" s="30"/>
      <c r="E22" s="45"/>
      <c r="F22" s="46"/>
      <c r="G22" s="32"/>
      <c r="H22" s="33">
        <f t="shared" si="2"/>
        <v>0</v>
      </c>
      <c r="I22" s="48"/>
      <c r="J22" s="36"/>
      <c r="K22" s="37"/>
      <c r="L22" s="37"/>
      <c r="M22" s="38"/>
      <c r="N22" s="39">
        <f t="shared" si="3"/>
        <v>0</v>
      </c>
      <c r="O22" s="43"/>
      <c r="P22" s="41" t="str">
        <f t="shared" si="1"/>
        <v/>
      </c>
      <c r="Q22" s="2"/>
      <c r="R22" s="75"/>
    </row>
    <row r="23" spans="1:18" ht="30" customHeight="1">
      <c r="A23" s="42">
        <v>14</v>
      </c>
      <c r="B23" s="47"/>
      <c r="C23" s="44"/>
      <c r="D23" s="49"/>
      <c r="E23" s="45"/>
      <c r="F23" s="46"/>
      <c r="G23" s="32"/>
      <c r="H23" s="33">
        <f t="shared" si="2"/>
        <v>0</v>
      </c>
      <c r="I23" s="48"/>
      <c r="J23" s="36"/>
      <c r="K23" s="37"/>
      <c r="L23" s="37"/>
      <c r="M23" s="38"/>
      <c r="N23" s="39">
        <f t="shared" si="3"/>
        <v>0</v>
      </c>
      <c r="O23" s="43"/>
      <c r="P23" s="41" t="str">
        <f t="shared" si="1"/>
        <v/>
      </c>
      <c r="Q23" s="2"/>
      <c r="R23" s="75"/>
    </row>
    <row r="24" spans="1:18" ht="30" customHeight="1">
      <c r="A24" s="42">
        <v>15</v>
      </c>
      <c r="B24" s="47"/>
      <c r="C24" s="44"/>
      <c r="D24" s="49"/>
      <c r="E24" s="45"/>
      <c r="F24" s="46"/>
      <c r="G24" s="32"/>
      <c r="H24" s="33">
        <f t="shared" si="2"/>
        <v>0</v>
      </c>
      <c r="I24" s="48"/>
      <c r="J24" s="36"/>
      <c r="K24" s="37"/>
      <c r="L24" s="37"/>
      <c r="M24" s="38"/>
      <c r="N24" s="39">
        <f t="shared" si="3"/>
        <v>0</v>
      </c>
      <c r="O24" s="43"/>
      <c r="P24" s="41" t="str">
        <f t="shared" si="1"/>
        <v/>
      </c>
      <c r="Q24" s="2"/>
      <c r="R24" s="75"/>
    </row>
    <row r="25" spans="1:18" ht="30" customHeight="1">
      <c r="A25" s="42">
        <v>16</v>
      </c>
      <c r="B25" s="47"/>
      <c r="C25" s="44"/>
      <c r="D25" s="49"/>
      <c r="E25" s="45"/>
      <c r="F25" s="46"/>
      <c r="G25" s="32"/>
      <c r="H25" s="33">
        <f t="shared" si="2"/>
        <v>0</v>
      </c>
      <c r="I25" s="48"/>
      <c r="J25" s="36"/>
      <c r="K25" s="37"/>
      <c r="L25" s="37"/>
      <c r="M25" s="38"/>
      <c r="N25" s="39">
        <f t="shared" si="3"/>
        <v>0</v>
      </c>
      <c r="O25" s="43"/>
      <c r="P25" s="41" t="str">
        <f t="shared" si="1"/>
        <v/>
      </c>
      <c r="Q25" s="2"/>
      <c r="R25" s="75"/>
    </row>
    <row r="26" spans="1:18" ht="30" customHeight="1">
      <c r="A26" s="42">
        <v>17</v>
      </c>
      <c r="B26" s="47"/>
      <c r="C26" s="44"/>
      <c r="D26" s="49"/>
      <c r="E26" s="45"/>
      <c r="F26" s="46"/>
      <c r="G26" s="32"/>
      <c r="H26" s="33">
        <f t="shared" si="2"/>
        <v>0</v>
      </c>
      <c r="I26" s="48"/>
      <c r="J26" s="36"/>
      <c r="K26" s="37"/>
      <c r="L26" s="37"/>
      <c r="M26" s="38"/>
      <c r="N26" s="39">
        <f>SUM(H26:M26)</f>
        <v>0</v>
      </c>
      <c r="O26" s="43"/>
      <c r="P26" s="41" t="str">
        <f t="shared" si="1"/>
        <v/>
      </c>
      <c r="Q26" s="2"/>
      <c r="R26" s="75"/>
    </row>
    <row r="27" spans="1:18" ht="30" customHeight="1">
      <c r="A27" s="42">
        <v>18</v>
      </c>
      <c r="B27" s="47"/>
      <c r="C27" s="44"/>
      <c r="D27" s="49"/>
      <c r="E27" s="45"/>
      <c r="F27" s="46"/>
      <c r="G27" s="32"/>
      <c r="H27" s="33">
        <f t="shared" ref="H27" si="4">IF($D$3="si",($G$5/$G$6*G27),IF($D$3="no",G27*$G$4,0))</f>
        <v>0</v>
      </c>
      <c r="I27" s="48"/>
      <c r="J27" s="36"/>
      <c r="K27" s="37"/>
      <c r="L27" s="37"/>
      <c r="M27" s="38"/>
      <c r="N27" s="39">
        <f t="shared" ref="N27" si="5">SUM(H27:M27)</f>
        <v>0</v>
      </c>
      <c r="O27" s="43"/>
      <c r="P27" s="41" t="str">
        <f t="shared" ref="P27" si="6">IF(F27="Milano","X","")</f>
        <v/>
      </c>
      <c r="Q27" s="2"/>
      <c r="R27" s="75"/>
    </row>
    <row r="28" spans="1:18" ht="30" customHeight="1">
      <c r="A28" s="42">
        <v>19</v>
      </c>
      <c r="B28" s="47"/>
      <c r="C28" s="44"/>
      <c r="D28" s="49"/>
      <c r="E28" s="45"/>
      <c r="F28" s="46"/>
      <c r="G28" s="32"/>
      <c r="H28" s="33">
        <f t="shared" ref="H28:H30" si="7">IF($D$3="si",($G$5/$G$6*G28),IF($D$3="no",G28*$G$4,0))</f>
        <v>0</v>
      </c>
      <c r="I28" s="48"/>
      <c r="J28" s="36"/>
      <c r="K28" s="37"/>
      <c r="L28" s="37"/>
      <c r="M28" s="38"/>
      <c r="N28" s="39">
        <f t="shared" ref="N28:N30" si="8">SUM(H28:M28)</f>
        <v>0</v>
      </c>
      <c r="O28" s="43"/>
      <c r="P28" s="41" t="str">
        <f t="shared" ref="P28:P30" si="9">IF(F28="Milano","X","")</f>
        <v/>
      </c>
      <c r="Q28" s="2"/>
      <c r="R28" s="75"/>
    </row>
    <row r="29" spans="1:18" ht="30" customHeight="1">
      <c r="A29" s="42">
        <v>20</v>
      </c>
      <c r="B29" s="47"/>
      <c r="C29" s="44"/>
      <c r="D29" s="49"/>
      <c r="E29" s="45"/>
      <c r="F29" s="46"/>
      <c r="G29" s="32"/>
      <c r="H29" s="33">
        <f t="shared" si="7"/>
        <v>0</v>
      </c>
      <c r="I29" s="48"/>
      <c r="J29" s="36"/>
      <c r="K29" s="37"/>
      <c r="L29" s="37"/>
      <c r="M29" s="38"/>
      <c r="N29" s="39">
        <f t="shared" si="8"/>
        <v>0</v>
      </c>
      <c r="O29" s="43"/>
      <c r="P29" s="41" t="str">
        <f t="shared" si="9"/>
        <v/>
      </c>
      <c r="Q29" s="2"/>
      <c r="R29" s="75"/>
    </row>
    <row r="30" spans="1:18" ht="30" customHeight="1">
      <c r="A30" s="42">
        <v>21</v>
      </c>
      <c r="B30" s="47"/>
      <c r="C30" s="44"/>
      <c r="D30" s="49"/>
      <c r="E30" s="45"/>
      <c r="F30" s="46"/>
      <c r="G30" s="32"/>
      <c r="H30" s="33">
        <f t="shared" si="7"/>
        <v>0</v>
      </c>
      <c r="I30" s="48"/>
      <c r="J30" s="36"/>
      <c r="K30" s="37"/>
      <c r="L30" s="37"/>
      <c r="M30" s="38"/>
      <c r="N30" s="39">
        <f t="shared" si="8"/>
        <v>0</v>
      </c>
      <c r="O30" s="43"/>
      <c r="P30" s="41" t="str">
        <f t="shared" si="9"/>
        <v/>
      </c>
      <c r="Q30" s="2"/>
      <c r="R30" s="75"/>
    </row>
    <row r="31" spans="1:18" ht="30" customHeight="1">
      <c r="A31" s="42">
        <v>22</v>
      </c>
      <c r="B31" s="47"/>
      <c r="C31" s="44"/>
      <c r="D31" s="49"/>
      <c r="E31" s="45"/>
      <c r="F31" s="46"/>
      <c r="G31" s="32"/>
      <c r="H31" s="33">
        <f t="shared" ref="H31:H38" si="10">IF($D$3="si",($G$5/$G$6*G31),IF($D$3="no",G31*$G$4,0))</f>
        <v>0</v>
      </c>
      <c r="I31" s="48"/>
      <c r="J31" s="36"/>
      <c r="K31" s="37"/>
      <c r="L31" s="37"/>
      <c r="M31" s="38"/>
      <c r="N31" s="39">
        <f t="shared" ref="N31:N37" si="11">SUM(H31:M31)</f>
        <v>0</v>
      </c>
      <c r="O31" s="43"/>
      <c r="P31" s="41" t="str">
        <f t="shared" ref="P31:P38" si="12">IF(F31="Milano","X","")</f>
        <v/>
      </c>
      <c r="Q31" s="2"/>
      <c r="R31" s="75"/>
    </row>
    <row r="32" spans="1:18" ht="30" customHeight="1">
      <c r="A32" s="42">
        <v>23</v>
      </c>
      <c r="B32" s="47"/>
      <c r="C32" s="44"/>
      <c r="D32" s="49"/>
      <c r="E32" s="45"/>
      <c r="F32" s="46"/>
      <c r="G32" s="32"/>
      <c r="H32" s="33">
        <f t="shared" si="10"/>
        <v>0</v>
      </c>
      <c r="I32" s="48"/>
      <c r="J32" s="36"/>
      <c r="K32" s="37"/>
      <c r="L32" s="37"/>
      <c r="M32" s="38"/>
      <c r="N32" s="39">
        <f t="shared" si="11"/>
        <v>0</v>
      </c>
      <c r="O32" s="43"/>
      <c r="P32" s="41" t="str">
        <f t="shared" si="12"/>
        <v/>
      </c>
      <c r="Q32" s="2"/>
      <c r="R32" s="75"/>
    </row>
    <row r="33" spans="1:18" ht="30" customHeight="1">
      <c r="A33" s="42">
        <v>24</v>
      </c>
      <c r="B33" s="47"/>
      <c r="C33" s="44"/>
      <c r="D33" s="49"/>
      <c r="E33" s="45"/>
      <c r="F33" s="46"/>
      <c r="G33" s="32"/>
      <c r="H33" s="33">
        <f t="shared" si="10"/>
        <v>0</v>
      </c>
      <c r="I33" s="48"/>
      <c r="J33" s="36"/>
      <c r="K33" s="37"/>
      <c r="L33" s="37"/>
      <c r="M33" s="38"/>
      <c r="N33" s="39">
        <f t="shared" si="11"/>
        <v>0</v>
      </c>
      <c r="O33" s="43"/>
      <c r="P33" s="41" t="str">
        <f t="shared" si="12"/>
        <v/>
      </c>
      <c r="Q33" s="2"/>
      <c r="R33" s="75"/>
    </row>
    <row r="34" spans="1:18" ht="30" customHeight="1">
      <c r="A34" s="42">
        <v>25</v>
      </c>
      <c r="B34" s="47"/>
      <c r="C34" s="44"/>
      <c r="D34" s="49"/>
      <c r="E34" s="45"/>
      <c r="F34" s="46"/>
      <c r="G34" s="32"/>
      <c r="H34" s="33">
        <f t="shared" si="10"/>
        <v>0</v>
      </c>
      <c r="I34" s="48"/>
      <c r="J34" s="36"/>
      <c r="K34" s="37"/>
      <c r="L34" s="37"/>
      <c r="M34" s="38"/>
      <c r="N34" s="39">
        <f t="shared" si="11"/>
        <v>0</v>
      </c>
      <c r="O34" s="43"/>
      <c r="P34" s="41" t="str">
        <f t="shared" si="12"/>
        <v/>
      </c>
      <c r="Q34" s="2"/>
      <c r="R34" s="75"/>
    </row>
    <row r="35" spans="1:18" ht="30" customHeight="1">
      <c r="A35" s="42">
        <v>26</v>
      </c>
      <c r="B35" s="47"/>
      <c r="C35" s="44"/>
      <c r="D35" s="49"/>
      <c r="E35" s="45"/>
      <c r="F35" s="46"/>
      <c r="G35" s="32"/>
      <c r="H35" s="33">
        <f t="shared" si="10"/>
        <v>0</v>
      </c>
      <c r="I35" s="48"/>
      <c r="J35" s="36"/>
      <c r="K35" s="37"/>
      <c r="L35" s="37"/>
      <c r="M35" s="38"/>
      <c r="N35" s="39">
        <f t="shared" si="11"/>
        <v>0</v>
      </c>
      <c r="O35" s="43"/>
      <c r="P35" s="41" t="str">
        <f t="shared" si="12"/>
        <v/>
      </c>
      <c r="Q35" s="2"/>
      <c r="R35" s="75"/>
    </row>
    <row r="36" spans="1:18" ht="30" customHeight="1">
      <c r="A36" s="42">
        <v>27</v>
      </c>
      <c r="B36" s="47"/>
      <c r="C36" s="44"/>
      <c r="D36" s="49"/>
      <c r="E36" s="45"/>
      <c r="F36" s="46"/>
      <c r="G36" s="32"/>
      <c r="H36" s="33">
        <f>IF($D$3="si",($G$5/$G$6*G36),IF($D$3="no",G36*$G$4,0))</f>
        <v>0</v>
      </c>
      <c r="I36" s="48"/>
      <c r="J36" s="36"/>
      <c r="K36" s="37"/>
      <c r="L36" s="37"/>
      <c r="M36" s="38"/>
      <c r="N36" s="39">
        <f t="shared" si="11"/>
        <v>0</v>
      </c>
      <c r="O36" s="43"/>
      <c r="P36" s="41" t="str">
        <f t="shared" si="12"/>
        <v/>
      </c>
      <c r="Q36" s="2"/>
      <c r="R36" s="75"/>
    </row>
    <row r="37" spans="1:18" ht="30" customHeight="1">
      <c r="A37" s="42">
        <v>28</v>
      </c>
      <c r="B37" s="47"/>
      <c r="C37" s="44"/>
      <c r="D37" s="49"/>
      <c r="E37" s="45"/>
      <c r="F37" s="46"/>
      <c r="G37" s="32"/>
      <c r="H37" s="33">
        <f t="shared" si="10"/>
        <v>0</v>
      </c>
      <c r="I37" s="48"/>
      <c r="J37" s="36"/>
      <c r="K37" s="37"/>
      <c r="L37" s="37"/>
      <c r="M37" s="38"/>
      <c r="N37" s="39">
        <f t="shared" si="11"/>
        <v>0</v>
      </c>
      <c r="O37" s="43"/>
      <c r="P37" s="41" t="str">
        <f t="shared" si="12"/>
        <v/>
      </c>
      <c r="Q37" s="2"/>
      <c r="R37" s="75"/>
    </row>
    <row r="38" spans="1:18" ht="30" customHeight="1">
      <c r="A38" s="42">
        <v>29</v>
      </c>
      <c r="B38" s="47"/>
      <c r="C38" s="44"/>
      <c r="D38" s="49"/>
      <c r="E38" s="45"/>
      <c r="F38" s="46"/>
      <c r="G38" s="32"/>
      <c r="H38" s="33">
        <f t="shared" si="10"/>
        <v>0</v>
      </c>
      <c r="I38" s="48"/>
      <c r="J38" s="36"/>
      <c r="K38" s="37"/>
      <c r="L38" s="37"/>
      <c r="M38" s="38"/>
      <c r="N38" s="39">
        <f>SUM(H38:M38)</f>
        <v>0</v>
      </c>
      <c r="O38" s="43"/>
      <c r="P38" s="41" t="str">
        <f t="shared" si="12"/>
        <v/>
      </c>
      <c r="Q38" s="2"/>
      <c r="R38" s="75"/>
    </row>
    <row r="39" spans="1:18" ht="30" customHeight="1">
      <c r="A39" s="42">
        <v>30</v>
      </c>
      <c r="B39" s="47"/>
      <c r="C39" s="44"/>
      <c r="D39" s="49"/>
      <c r="E39" s="45"/>
      <c r="F39" s="46"/>
      <c r="G39" s="32"/>
      <c r="H39" s="33">
        <f>IF($D$3="si",($G$5/$G$6*G39),IF($D$3="no",G39*$G$4,0))</f>
        <v>0</v>
      </c>
      <c r="I39" s="48"/>
      <c r="J39" s="36"/>
      <c r="K39" s="37"/>
      <c r="L39" s="37"/>
      <c r="M39" s="38"/>
      <c r="N39" s="39">
        <f t="shared" ref="N39" si="13">SUM(H39:M39)</f>
        <v>0</v>
      </c>
      <c r="O39" s="43"/>
      <c r="P39" s="41" t="str">
        <f t="shared" ref="P39" si="14">IF(F39="Milano","X","")</f>
        <v/>
      </c>
      <c r="Q39" s="2"/>
      <c r="R39" s="75"/>
    </row>
    <row r="40" spans="1:18" ht="30" customHeight="1">
      <c r="A40" s="42">
        <v>31</v>
      </c>
      <c r="B40" s="47"/>
      <c r="C40" s="44"/>
      <c r="D40" s="49"/>
      <c r="E40" s="45"/>
      <c r="F40" s="46"/>
      <c r="G40" s="32"/>
      <c r="H40" s="33">
        <f t="shared" ref="H40:H44" si="15">IF($D$3="si",($G$5/$G$6*G40),IF($D$3="no",G40*$G$4,0))</f>
        <v>0</v>
      </c>
      <c r="I40" s="48"/>
      <c r="J40" s="36"/>
      <c r="K40" s="37"/>
      <c r="L40" s="37"/>
      <c r="M40" s="38"/>
      <c r="N40" s="39">
        <f t="shared" ref="N40:N44" si="16">SUM(H40:M40)</f>
        <v>0</v>
      </c>
      <c r="O40" s="43"/>
      <c r="P40" s="41" t="str">
        <f t="shared" ref="P40:P44" si="17">IF(F40="Milano","X","")</f>
        <v/>
      </c>
      <c r="Q40" s="2"/>
      <c r="R40" s="75"/>
    </row>
    <row r="41" spans="1:18" ht="30" customHeight="1">
      <c r="A41" s="42">
        <v>32</v>
      </c>
      <c r="B41" s="47"/>
      <c r="C41" s="44"/>
      <c r="D41" s="49"/>
      <c r="E41" s="45"/>
      <c r="F41" s="46"/>
      <c r="G41" s="32"/>
      <c r="H41" s="33">
        <f t="shared" si="15"/>
        <v>0</v>
      </c>
      <c r="I41" s="48"/>
      <c r="J41" s="36"/>
      <c r="K41" s="37"/>
      <c r="L41" s="37"/>
      <c r="M41" s="38"/>
      <c r="N41" s="39">
        <f t="shared" si="16"/>
        <v>0</v>
      </c>
      <c r="O41" s="43"/>
      <c r="P41" s="41" t="str">
        <f t="shared" si="17"/>
        <v/>
      </c>
      <c r="Q41" s="2"/>
      <c r="R41" s="75"/>
    </row>
    <row r="42" spans="1:18" ht="30" customHeight="1">
      <c r="A42" s="42">
        <v>33</v>
      </c>
      <c r="B42" s="47"/>
      <c r="C42" s="44"/>
      <c r="D42" s="49"/>
      <c r="E42" s="45"/>
      <c r="F42" s="46"/>
      <c r="G42" s="32"/>
      <c r="H42" s="33">
        <f t="shared" si="15"/>
        <v>0</v>
      </c>
      <c r="I42" s="48"/>
      <c r="J42" s="36"/>
      <c r="K42" s="37"/>
      <c r="L42" s="37"/>
      <c r="M42" s="38"/>
      <c r="N42" s="39">
        <f t="shared" si="16"/>
        <v>0</v>
      </c>
      <c r="O42" s="43"/>
      <c r="P42" s="41" t="str">
        <f t="shared" si="17"/>
        <v/>
      </c>
      <c r="Q42" s="2"/>
      <c r="R42" s="75"/>
    </row>
    <row r="43" spans="1:18" ht="30" customHeight="1">
      <c r="A43" s="42">
        <v>34</v>
      </c>
      <c r="B43" s="47"/>
      <c r="C43" s="44"/>
      <c r="D43" s="49"/>
      <c r="E43" s="45"/>
      <c r="F43" s="46"/>
      <c r="G43" s="32"/>
      <c r="H43" s="33">
        <f t="shared" si="15"/>
        <v>0</v>
      </c>
      <c r="I43" s="48"/>
      <c r="J43" s="36"/>
      <c r="K43" s="37"/>
      <c r="L43" s="37"/>
      <c r="M43" s="38"/>
      <c r="N43" s="39">
        <f t="shared" si="16"/>
        <v>0</v>
      </c>
      <c r="O43" s="43"/>
      <c r="P43" s="41" t="str">
        <f t="shared" si="17"/>
        <v/>
      </c>
      <c r="Q43" s="2"/>
      <c r="R43" s="75"/>
    </row>
    <row r="44" spans="1:18" ht="30" customHeight="1">
      <c r="A44" s="42">
        <v>35</v>
      </c>
      <c r="B44" s="47"/>
      <c r="C44" s="44"/>
      <c r="D44" s="49"/>
      <c r="E44" s="45"/>
      <c r="F44" s="46"/>
      <c r="G44" s="32"/>
      <c r="H44" s="33">
        <f t="shared" si="15"/>
        <v>0</v>
      </c>
      <c r="I44" s="48"/>
      <c r="J44" s="36"/>
      <c r="K44" s="37"/>
      <c r="L44" s="37"/>
      <c r="M44" s="38"/>
      <c r="N44" s="39">
        <f t="shared" si="16"/>
        <v>0</v>
      </c>
      <c r="O44" s="43"/>
      <c r="P44" s="41" t="str">
        <f t="shared" si="17"/>
        <v/>
      </c>
      <c r="Q44" s="2"/>
      <c r="R44" s="75"/>
    </row>
    <row r="45" spans="1:18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8">
      <c r="A46" s="82"/>
      <c r="B46" s="83"/>
      <c r="C46" s="84"/>
      <c r="D46" s="85"/>
      <c r="E46" s="85"/>
      <c r="F46" s="86"/>
      <c r="G46" s="87"/>
      <c r="H46" s="88"/>
      <c r="I46" s="89"/>
      <c r="J46" s="89"/>
      <c r="K46" s="89"/>
      <c r="L46" s="89"/>
      <c r="M46" s="89"/>
      <c r="N46" s="90"/>
      <c r="O46" s="91"/>
      <c r="P46" s="92"/>
    </row>
    <row r="47" spans="1:18">
      <c r="A47" s="60"/>
      <c r="B47" s="76" t="s">
        <v>42</v>
      </c>
      <c r="C47" s="76"/>
      <c r="D47" s="76"/>
      <c r="E47" s="61"/>
      <c r="F47" s="61"/>
      <c r="G47" s="76" t="s">
        <v>44</v>
      </c>
      <c r="H47" s="76"/>
      <c r="I47" s="76"/>
      <c r="J47" s="61"/>
      <c r="K47" s="61"/>
      <c r="L47" s="76" t="s">
        <v>43</v>
      </c>
      <c r="M47" s="76"/>
      <c r="N47" s="76"/>
      <c r="O47" s="61"/>
      <c r="P47" s="92"/>
    </row>
    <row r="48" spans="1:18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92"/>
    </row>
    <row r="49" spans="1:16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46 C22:C44 C20">
      <formula1>1</formula1>
      <formula2>0</formula2>
    </dataValidation>
    <dataValidation type="date" operator="greaterThanOrEqual" showErrorMessage="1" errorTitle="Data" error="Inserire una data superiore al 1/11/2000" sqref="B46 B22:B44">
      <formula1>36831</formula1>
      <formula2>0</formula2>
    </dataValidation>
    <dataValidation type="textLength" operator="greaterThan" sqref="F46 F22:F44">
      <formula1>1</formula1>
      <formula2>0</formula2>
    </dataValidation>
    <dataValidation type="textLength" operator="greaterThan" allowBlank="1" showErrorMessage="1" sqref="D46:E46 E20 E22:E44 D23:D44">
      <formula1>1</formula1>
      <formula2>0</formula2>
    </dataValidation>
    <dataValidation type="whole" operator="greaterThanOrEqual" allowBlank="1" showErrorMessage="1" errorTitle="Valore" error="Inserire un numero maggiore o uguale a 0 (zero)!" sqref="N46 N11:N44">
      <formula1>0</formula1>
      <formula2>0</formula2>
    </dataValidation>
    <dataValidation type="decimal" operator="greaterThanOrEqual" allowBlank="1" showErrorMessage="1" errorTitle="Valore" error="Inserire un numero maggiore o uguale a 0 (zero)!" sqref="H46:M46 H18:M44 H12:H17 J13:L17 I17 J11:M12 H11:I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/>
  <headerFooter alignWithMargins="0">
    <oddHeader>&amp;L&amp;"Gulim,Regular"&amp;36Hacking Team srl&amp;R&amp;"Gulim,Regular"&amp;28&amp;Unota spese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70"/>
  <sheetViews>
    <sheetView tabSelected="1" view="pageBreakPreview" zoomScale="50" zoomScaleSheetLayoutView="50" workbookViewId="0">
      <pane ySplit="5" topLeftCell="A150" activePane="bottomLeft" state="frozen"/>
      <selection pane="bottomLeft" activeCell="L129" sqref="L129"/>
    </sheetView>
  </sheetViews>
  <sheetFormatPr baseColWidth="10" defaultColWidth="8.83203125" defaultRowHeight="17" x14ac:dyDescent="0"/>
  <cols>
    <col min="1" max="1" width="6.6640625" style="1" customWidth="1"/>
    <col min="2" max="2" width="19.5" style="2" customWidth="1"/>
    <col min="3" max="3" width="20.5" style="2" customWidth="1"/>
    <col min="4" max="4" width="36" style="2" customWidth="1"/>
    <col min="5" max="5" width="28.6640625" style="2" customWidth="1"/>
    <col min="6" max="6" width="39.5" style="2" customWidth="1"/>
    <col min="7" max="7" width="30.5" style="2" customWidth="1"/>
    <col min="8" max="8" width="41.1640625" style="2" customWidth="1"/>
    <col min="9" max="10" width="26.5" style="2" customWidth="1"/>
    <col min="11" max="11" width="19.83203125" style="2" customWidth="1"/>
    <col min="12" max="12" width="22.1640625" style="2" customWidth="1"/>
    <col min="13" max="13" width="25.5" style="2" customWidth="1"/>
    <col min="14" max="17" width="19.83203125" style="2" customWidth="1"/>
    <col min="18" max="18" width="19.83203125" style="3" customWidth="1"/>
    <col min="19" max="19" width="8.5" style="2" customWidth="1"/>
    <col min="20" max="16384" width="8.83203125" style="2"/>
  </cols>
  <sheetData>
    <row r="1" spans="1:19" s="8" customFormat="1" ht="35.25" customHeight="1">
      <c r="A1" s="4"/>
      <c r="B1" s="120" t="s">
        <v>0</v>
      </c>
      <c r="C1" s="120"/>
      <c r="D1" s="120"/>
      <c r="E1" s="121" t="s">
        <v>46</v>
      </c>
      <c r="F1" s="121"/>
      <c r="G1" s="51" t="s">
        <v>57</v>
      </c>
      <c r="H1" s="50" t="s">
        <v>58</v>
      </c>
      <c r="L1" s="8" t="s">
        <v>31</v>
      </c>
      <c r="M1" s="3">
        <f>+P1-N7</f>
        <v>-5.6843418860808015E-13</v>
      </c>
      <c r="N1" s="5" t="s">
        <v>1</v>
      </c>
      <c r="O1" s="6"/>
      <c r="P1" s="7">
        <f>SUM(H7:M7)</f>
        <v>429.70454545454533</v>
      </c>
      <c r="Q1" s="3" t="s">
        <v>28</v>
      </c>
    </row>
    <row r="2" spans="1:19" s="8" customFormat="1" ht="35.25" customHeight="1">
      <c r="A2" s="4"/>
      <c r="B2" s="122" t="s">
        <v>2</v>
      </c>
      <c r="C2" s="122"/>
      <c r="D2" s="122"/>
      <c r="E2" s="121"/>
      <c r="F2" s="121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2" t="s">
        <v>26</v>
      </c>
      <c r="C3" s="122"/>
      <c r="D3" s="122"/>
      <c r="E3" s="121" t="s">
        <v>28</v>
      </c>
      <c r="F3" s="121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/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/>
      <c r="F5" s="14"/>
      <c r="G5" s="10" t="s">
        <v>7</v>
      </c>
      <c r="H5" s="21">
        <v>1.6160000000000001</v>
      </c>
      <c r="N5" s="129" t="s">
        <v>8</v>
      </c>
      <c r="O5" s="129"/>
      <c r="P5" s="22">
        <f>P1-P2-P3-P4</f>
        <v>429.70454545454533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50" t="s">
        <v>11</v>
      </c>
      <c r="F7" s="151"/>
      <c r="G7" s="25">
        <f>SUM(G11:G114)</f>
        <v>1814</v>
      </c>
      <c r="H7" s="25">
        <f>SUM(H11:H186)</f>
        <v>263.85454545454542</v>
      </c>
      <c r="I7" s="65">
        <f>SUM(I11:I161)</f>
        <v>130.89999999999989</v>
      </c>
      <c r="J7" s="70">
        <f>SUM(J11:J161)</f>
        <v>0</v>
      </c>
      <c r="K7" s="66">
        <f>SUM(K11:K161)</f>
        <v>0</v>
      </c>
      <c r="L7" s="66">
        <f>SUM(L11:L158)</f>
        <v>0</v>
      </c>
      <c r="M7" s="66">
        <f>SUM(M11:M161)</f>
        <v>34.949999999999996</v>
      </c>
      <c r="N7" s="66">
        <f>SUM(N11:N161)</f>
        <v>429.70454545454589</v>
      </c>
      <c r="O7" s="67">
        <f>SUM(O11:O161)</f>
        <v>0</v>
      </c>
      <c r="P7" s="13">
        <f>+N7-SUM(I7:M7)</f>
        <v>263.85454545454604</v>
      </c>
    </row>
    <row r="8" spans="1:19" ht="36" customHeight="1" thickTop="1" thickBot="1">
      <c r="A8" s="155"/>
      <c r="B8" s="64"/>
      <c r="C8" s="156" t="s">
        <v>13</v>
      </c>
      <c r="D8" s="157" t="s">
        <v>25</v>
      </c>
      <c r="E8" s="141" t="s">
        <v>14</v>
      </c>
      <c r="F8" s="158" t="s">
        <v>34</v>
      </c>
      <c r="G8" s="159" t="s">
        <v>15</v>
      </c>
      <c r="H8" s="160" t="s">
        <v>16</v>
      </c>
      <c r="I8" s="134" t="s">
        <v>38</v>
      </c>
      <c r="J8" s="134" t="s">
        <v>40</v>
      </c>
      <c r="K8" s="134" t="s">
        <v>39</v>
      </c>
      <c r="L8" s="148" t="s">
        <v>36</v>
      </c>
      <c r="M8" s="149"/>
      <c r="N8" s="154" t="s">
        <v>17</v>
      </c>
      <c r="O8" s="163" t="s">
        <v>18</v>
      </c>
      <c r="P8" s="124" t="s">
        <v>19</v>
      </c>
      <c r="R8" s="2"/>
    </row>
    <row r="9" spans="1:19" ht="36" customHeight="1" thickTop="1" thickBot="1">
      <c r="A9" s="140"/>
      <c r="B9" s="64" t="s">
        <v>12</v>
      </c>
      <c r="C9" s="141"/>
      <c r="D9" s="141"/>
      <c r="E9" s="141"/>
      <c r="F9" s="158"/>
      <c r="G9" s="159"/>
      <c r="H9" s="161"/>
      <c r="I9" s="133" t="s">
        <v>38</v>
      </c>
      <c r="J9" s="133"/>
      <c r="K9" s="133" t="s">
        <v>37</v>
      </c>
      <c r="L9" s="125" t="s">
        <v>23</v>
      </c>
      <c r="M9" s="153" t="s">
        <v>24</v>
      </c>
      <c r="N9" s="137"/>
      <c r="O9" s="123"/>
      <c r="P9" s="124"/>
      <c r="R9" s="2"/>
    </row>
    <row r="10" spans="1:19" ht="37.5" customHeight="1" thickTop="1" thickBot="1">
      <c r="A10" s="140"/>
      <c r="B10" s="55"/>
      <c r="C10" s="141"/>
      <c r="D10" s="141"/>
      <c r="E10" s="141"/>
      <c r="F10" s="158"/>
      <c r="G10" s="26" t="s">
        <v>20</v>
      </c>
      <c r="H10" s="162"/>
      <c r="I10" s="133"/>
      <c r="J10" s="133"/>
      <c r="K10" s="133"/>
      <c r="L10" s="152"/>
      <c r="M10" s="128"/>
      <c r="N10" s="137"/>
      <c r="O10" s="123"/>
      <c r="P10" s="124"/>
      <c r="R10" s="2"/>
    </row>
    <row r="11" spans="1:19" ht="30" customHeight="1" thickTop="1">
      <c r="A11" s="27">
        <v>1</v>
      </c>
      <c r="B11" s="103">
        <v>41065</v>
      </c>
      <c r="C11" s="109" t="s">
        <v>55</v>
      </c>
      <c r="D11" s="109" t="s">
        <v>51</v>
      </c>
      <c r="E11" s="110"/>
      <c r="F11" s="111" t="s">
        <v>56</v>
      </c>
      <c r="G11" s="98">
        <v>158</v>
      </c>
      <c r="H11" s="101">
        <f>IF($E$3="si",($H$5/$H$6*G11),IF($E$3="no",G11*$H$4,0))</f>
        <v>22.981818181818184</v>
      </c>
      <c r="I11" s="71"/>
      <c r="J11" s="71"/>
      <c r="K11" s="34"/>
      <c r="L11" s="35"/>
      <c r="M11" s="37"/>
      <c r="N11" s="39">
        <f>SUM(H11:M11)</f>
        <v>22.981818181818184</v>
      </c>
      <c r="O11" s="40"/>
      <c r="P11" s="41" t="str">
        <f>IF($F11="Milano","X","")</f>
        <v/>
      </c>
      <c r="R11" s="2"/>
    </row>
    <row r="12" spans="1:19" ht="30" customHeight="1">
      <c r="A12" s="42">
        <v>2</v>
      </c>
      <c r="B12" s="107">
        <v>41065</v>
      </c>
      <c r="C12" s="109" t="s">
        <v>55</v>
      </c>
      <c r="D12" s="109" t="s">
        <v>52</v>
      </c>
      <c r="E12" s="110"/>
      <c r="F12" s="111" t="s">
        <v>56</v>
      </c>
      <c r="G12" s="99"/>
      <c r="H12" s="101">
        <f t="shared" ref="H12:H71" si="0">IF($E$3="si",($H$5/$H$6*G12),IF($E$3="no",G12*$H$4,0))</f>
        <v>0</v>
      </c>
      <c r="I12" s="71">
        <v>7.6</v>
      </c>
      <c r="J12" s="71"/>
      <c r="K12" s="34"/>
      <c r="L12" s="35"/>
      <c r="M12" s="37"/>
      <c r="N12" s="39">
        <f>SUM(H12:M12)</f>
        <v>7.6</v>
      </c>
      <c r="O12" s="43"/>
      <c r="P12" s="41" t="str">
        <f t="shared" ref="P12:P79" si="1">IF($F12="Milano","X","")</f>
        <v/>
      </c>
      <c r="R12" s="2"/>
    </row>
    <row r="13" spans="1:19" ht="30" customHeight="1">
      <c r="A13" s="42">
        <v>3</v>
      </c>
      <c r="B13" s="107">
        <v>41065</v>
      </c>
      <c r="C13" s="109" t="s">
        <v>55</v>
      </c>
      <c r="D13" s="109" t="s">
        <v>52</v>
      </c>
      <c r="E13" s="110"/>
      <c r="F13" s="111" t="s">
        <v>56</v>
      </c>
      <c r="G13" s="99"/>
      <c r="H13" s="101">
        <f t="shared" si="0"/>
        <v>0</v>
      </c>
      <c r="I13" s="71">
        <v>7.6</v>
      </c>
      <c r="J13" s="71"/>
      <c r="K13" s="34"/>
      <c r="L13" s="35"/>
      <c r="M13" s="37"/>
      <c r="N13" s="39">
        <f>SUM(H13:M13)</f>
        <v>7.6</v>
      </c>
      <c r="O13" s="43"/>
      <c r="P13" s="41" t="str">
        <f t="shared" si="1"/>
        <v/>
      </c>
      <c r="R13" s="2"/>
    </row>
    <row r="14" spans="1:19" ht="30" customHeight="1">
      <c r="A14" s="42">
        <v>4</v>
      </c>
      <c r="B14" s="107">
        <v>41067</v>
      </c>
      <c r="C14" s="109" t="s">
        <v>50</v>
      </c>
      <c r="D14" s="109" t="s">
        <v>53</v>
      </c>
      <c r="E14" s="110"/>
      <c r="F14" s="111" t="s">
        <v>49</v>
      </c>
      <c r="G14" s="99"/>
      <c r="H14" s="101">
        <f t="shared" si="0"/>
        <v>0</v>
      </c>
      <c r="I14" s="71"/>
      <c r="J14" s="71"/>
      <c r="K14" s="34"/>
      <c r="L14" s="35"/>
      <c r="M14" s="37">
        <v>9.15</v>
      </c>
      <c r="N14" s="39">
        <f t="shared" ref="N14:N18" si="2">SUM(H14:M14)</f>
        <v>9.15</v>
      </c>
      <c r="O14" s="43"/>
      <c r="P14" s="41" t="str">
        <f t="shared" si="1"/>
        <v/>
      </c>
      <c r="R14" s="2"/>
    </row>
    <row r="15" spans="1:19" ht="30" customHeight="1">
      <c r="A15" s="42">
        <v>5</v>
      </c>
      <c r="B15" s="107">
        <v>41067</v>
      </c>
      <c r="C15" s="109" t="s">
        <v>50</v>
      </c>
      <c r="D15" s="109" t="s">
        <v>54</v>
      </c>
      <c r="E15" s="110"/>
      <c r="F15" s="111" t="s">
        <v>49</v>
      </c>
      <c r="G15" s="99"/>
      <c r="H15" s="101">
        <f t="shared" si="0"/>
        <v>0</v>
      </c>
      <c r="I15" s="71">
        <v>2.1</v>
      </c>
      <c r="J15" s="71"/>
      <c r="K15" s="34"/>
      <c r="L15" s="35"/>
      <c r="M15" s="37"/>
      <c r="N15" s="39">
        <f t="shared" si="2"/>
        <v>2.1</v>
      </c>
      <c r="O15" s="43"/>
      <c r="P15" s="41" t="str">
        <f t="shared" si="1"/>
        <v/>
      </c>
      <c r="R15" s="2"/>
    </row>
    <row r="16" spans="1:19" ht="30" customHeight="1">
      <c r="A16" s="42">
        <v>6</v>
      </c>
      <c r="B16" s="107">
        <v>41067</v>
      </c>
      <c r="C16" s="109" t="s">
        <v>50</v>
      </c>
      <c r="D16" s="109" t="s">
        <v>51</v>
      </c>
      <c r="E16" s="110"/>
      <c r="F16" s="111" t="s">
        <v>49</v>
      </c>
      <c r="G16" s="99">
        <v>66</v>
      </c>
      <c r="H16" s="101">
        <f t="shared" si="0"/>
        <v>9.6000000000000014</v>
      </c>
      <c r="I16" s="71"/>
      <c r="J16" s="71"/>
      <c r="K16" s="34"/>
      <c r="L16" s="35"/>
      <c r="M16" s="37"/>
      <c r="N16" s="39">
        <f t="shared" si="2"/>
        <v>9.6000000000000014</v>
      </c>
      <c r="O16" s="43"/>
      <c r="P16" s="41" t="str">
        <f t="shared" si="1"/>
        <v/>
      </c>
      <c r="R16" s="2"/>
    </row>
    <row r="17" spans="1:18" ht="30" customHeight="1">
      <c r="A17" s="42">
        <v>7</v>
      </c>
      <c r="B17" s="107">
        <v>41067</v>
      </c>
      <c r="C17" s="109" t="s">
        <v>50</v>
      </c>
      <c r="D17" s="109" t="s">
        <v>52</v>
      </c>
      <c r="E17" s="110"/>
      <c r="F17" s="111" t="s">
        <v>49</v>
      </c>
      <c r="G17" s="99"/>
      <c r="H17" s="101">
        <f t="shared" si="0"/>
        <v>0</v>
      </c>
      <c r="I17" s="71">
        <v>2.1</v>
      </c>
      <c r="J17" s="71"/>
      <c r="K17" s="34"/>
      <c r="L17" s="35"/>
      <c r="M17" s="37"/>
      <c r="N17" s="39">
        <f t="shared" si="2"/>
        <v>2.1</v>
      </c>
      <c r="O17" s="43"/>
      <c r="P17" s="41" t="str">
        <f t="shared" si="1"/>
        <v/>
      </c>
      <c r="R17" s="2"/>
    </row>
    <row r="18" spans="1:18" ht="30" customHeight="1">
      <c r="A18" s="42">
        <v>8</v>
      </c>
      <c r="B18" s="107">
        <v>41067</v>
      </c>
      <c r="C18" s="109" t="s">
        <v>50</v>
      </c>
      <c r="D18" s="109" t="s">
        <v>52</v>
      </c>
      <c r="E18" s="110"/>
      <c r="F18" s="111" t="s">
        <v>49</v>
      </c>
      <c r="G18" s="99"/>
      <c r="H18" s="101">
        <f t="shared" si="0"/>
        <v>0</v>
      </c>
      <c r="I18" s="71">
        <v>2.1</v>
      </c>
      <c r="J18" s="71"/>
      <c r="K18" s="34"/>
      <c r="L18" s="35"/>
      <c r="M18" s="35"/>
      <c r="N18" s="39">
        <f t="shared" si="2"/>
        <v>2.1</v>
      </c>
      <c r="O18" s="43"/>
      <c r="P18" s="41" t="str">
        <f t="shared" si="1"/>
        <v/>
      </c>
      <c r="R18" s="2"/>
    </row>
    <row r="19" spans="1:18" ht="30" customHeight="1">
      <c r="A19" s="42"/>
      <c r="B19" s="28">
        <v>41068</v>
      </c>
      <c r="C19" s="109" t="s">
        <v>59</v>
      </c>
      <c r="D19" s="109" t="s">
        <v>51</v>
      </c>
      <c r="E19" s="110"/>
      <c r="F19" s="111" t="s">
        <v>60</v>
      </c>
      <c r="G19" s="99">
        <v>324</v>
      </c>
      <c r="H19" s="101">
        <f t="shared" si="0"/>
        <v>47.127272727272732</v>
      </c>
      <c r="I19" s="71"/>
      <c r="J19" s="71"/>
      <c r="K19" s="34"/>
      <c r="L19" s="35"/>
      <c r="M19" s="35"/>
      <c r="N19" s="39">
        <f t="shared" ref="N19:N80" si="3">SUM(H19:M19)</f>
        <v>47.127272727272732</v>
      </c>
      <c r="O19" s="43"/>
      <c r="P19" s="41" t="str">
        <f t="shared" si="1"/>
        <v/>
      </c>
      <c r="R19" s="2"/>
    </row>
    <row r="20" spans="1:18" ht="30" customHeight="1">
      <c r="A20" s="42">
        <v>9</v>
      </c>
      <c r="B20" s="28">
        <v>41068</v>
      </c>
      <c r="C20" s="109" t="s">
        <v>59</v>
      </c>
      <c r="D20" s="109" t="s">
        <v>52</v>
      </c>
      <c r="E20" s="110"/>
      <c r="F20" s="111" t="s">
        <v>60</v>
      </c>
      <c r="G20" s="99"/>
      <c r="H20" s="101">
        <f t="shared" si="0"/>
        <v>0</v>
      </c>
      <c r="I20" s="71">
        <v>9.1</v>
      </c>
      <c r="J20" s="71"/>
      <c r="K20" s="34"/>
      <c r="L20" s="35"/>
      <c r="M20" s="35"/>
      <c r="N20" s="39">
        <f t="shared" si="3"/>
        <v>9.1</v>
      </c>
      <c r="O20" s="43"/>
      <c r="P20" s="41" t="str">
        <f t="shared" si="1"/>
        <v/>
      </c>
      <c r="R20" s="2"/>
    </row>
    <row r="21" spans="1:18" ht="30" customHeight="1">
      <c r="A21" s="42">
        <v>10</v>
      </c>
      <c r="B21" s="28">
        <v>41068</v>
      </c>
      <c r="C21" s="109" t="s">
        <v>59</v>
      </c>
      <c r="D21" s="109" t="s">
        <v>52</v>
      </c>
      <c r="E21" s="110"/>
      <c r="F21" s="111" t="s">
        <v>60</v>
      </c>
      <c r="G21" s="99"/>
      <c r="H21" s="101">
        <f t="shared" si="0"/>
        <v>0</v>
      </c>
      <c r="I21" s="71">
        <v>9.1</v>
      </c>
      <c r="J21" s="71"/>
      <c r="K21" s="34"/>
      <c r="L21" s="35"/>
      <c r="M21" s="35"/>
      <c r="N21" s="39">
        <f t="shared" si="3"/>
        <v>9.1</v>
      </c>
      <c r="O21" s="43"/>
      <c r="P21" s="41" t="str">
        <f t="shared" si="1"/>
        <v/>
      </c>
      <c r="R21" s="2"/>
    </row>
    <row r="22" spans="1:18" ht="30" customHeight="1">
      <c r="A22" s="42">
        <v>11</v>
      </c>
      <c r="B22" s="28">
        <v>41068</v>
      </c>
      <c r="C22" s="108" t="s">
        <v>59</v>
      </c>
      <c r="D22" s="29" t="s">
        <v>53</v>
      </c>
      <c r="E22" s="69"/>
      <c r="F22" s="111" t="s">
        <v>60</v>
      </c>
      <c r="G22" s="99"/>
      <c r="H22" s="101">
        <f t="shared" si="0"/>
        <v>0</v>
      </c>
      <c r="I22" s="71"/>
      <c r="J22" s="71"/>
      <c r="K22" s="34"/>
      <c r="L22" s="35"/>
      <c r="M22" s="35">
        <v>5.6</v>
      </c>
      <c r="N22" s="39">
        <f t="shared" si="3"/>
        <v>5.6</v>
      </c>
      <c r="O22" s="43"/>
      <c r="P22" s="41" t="str">
        <f t="shared" si="1"/>
        <v/>
      </c>
      <c r="R22" s="2"/>
    </row>
    <row r="23" spans="1:18" ht="30" customHeight="1">
      <c r="A23" s="42">
        <v>12</v>
      </c>
      <c r="B23" s="28">
        <v>41068</v>
      </c>
      <c r="C23" s="108" t="s">
        <v>59</v>
      </c>
      <c r="D23" s="29" t="s">
        <v>61</v>
      </c>
      <c r="E23" s="69"/>
      <c r="F23" s="111" t="s">
        <v>60</v>
      </c>
      <c r="G23" s="99"/>
      <c r="H23" s="101">
        <f t="shared" si="0"/>
        <v>0</v>
      </c>
      <c r="I23" s="71"/>
      <c r="J23" s="71"/>
      <c r="K23" s="34"/>
      <c r="L23" s="35"/>
      <c r="M23" s="35">
        <v>1.9</v>
      </c>
      <c r="N23" s="39">
        <f t="shared" si="3"/>
        <v>1.9</v>
      </c>
      <c r="O23" s="43"/>
      <c r="P23" s="41" t="str">
        <f t="shared" si="1"/>
        <v/>
      </c>
      <c r="R23" s="2"/>
    </row>
    <row r="24" spans="1:18" ht="30" customHeight="1">
      <c r="A24" s="42">
        <v>13</v>
      </c>
      <c r="B24" s="28">
        <v>41068</v>
      </c>
      <c r="C24" s="108" t="s">
        <v>59</v>
      </c>
      <c r="D24" s="109" t="s">
        <v>54</v>
      </c>
      <c r="E24" s="110"/>
      <c r="F24" s="111" t="s">
        <v>60</v>
      </c>
      <c r="G24" s="99"/>
      <c r="H24" s="101">
        <f t="shared" si="0"/>
        <v>0</v>
      </c>
      <c r="I24" s="71">
        <v>12.5</v>
      </c>
      <c r="J24" s="71"/>
      <c r="K24" s="34"/>
      <c r="L24" s="35"/>
      <c r="M24" s="35"/>
      <c r="N24" s="39">
        <f t="shared" si="3"/>
        <v>12.5</v>
      </c>
      <c r="O24" s="43"/>
      <c r="P24" s="41" t="str">
        <f t="shared" si="1"/>
        <v/>
      </c>
      <c r="R24" s="2"/>
    </row>
    <row r="25" spans="1:18" ht="30" customHeight="1">
      <c r="A25" s="42">
        <v>14</v>
      </c>
      <c r="B25" s="28">
        <v>41071</v>
      </c>
      <c r="C25" s="109" t="s">
        <v>50</v>
      </c>
      <c r="D25" s="109" t="s">
        <v>53</v>
      </c>
      <c r="E25" s="110"/>
      <c r="F25" s="111" t="s">
        <v>49</v>
      </c>
      <c r="G25" s="99"/>
      <c r="H25" s="101">
        <f t="shared" si="0"/>
        <v>0</v>
      </c>
      <c r="I25" s="71"/>
      <c r="J25" s="71"/>
      <c r="K25" s="34"/>
      <c r="L25" s="35"/>
      <c r="M25" s="35">
        <v>9.15</v>
      </c>
      <c r="N25" s="39">
        <f t="shared" si="3"/>
        <v>9.15</v>
      </c>
      <c r="O25" s="43"/>
      <c r="P25" s="41" t="str">
        <f t="shared" si="1"/>
        <v/>
      </c>
      <c r="R25" s="2"/>
    </row>
    <row r="26" spans="1:18" ht="30" customHeight="1">
      <c r="A26" s="42">
        <v>15</v>
      </c>
      <c r="B26" s="28">
        <v>41071</v>
      </c>
      <c r="C26" s="109" t="s">
        <v>50</v>
      </c>
      <c r="D26" s="109" t="s">
        <v>54</v>
      </c>
      <c r="E26" s="110"/>
      <c r="F26" s="111" t="s">
        <v>49</v>
      </c>
      <c r="G26" s="99"/>
      <c r="H26" s="101">
        <f t="shared" si="0"/>
        <v>0</v>
      </c>
      <c r="I26" s="71">
        <v>2.1</v>
      </c>
      <c r="J26" s="71"/>
      <c r="K26" s="34"/>
      <c r="L26" s="35"/>
      <c r="M26" s="35"/>
      <c r="N26" s="39">
        <f t="shared" si="3"/>
        <v>2.1</v>
      </c>
      <c r="O26" s="43"/>
      <c r="P26" s="41" t="str">
        <f t="shared" si="1"/>
        <v/>
      </c>
      <c r="R26" s="2"/>
    </row>
    <row r="27" spans="1:18" ht="30" customHeight="1">
      <c r="A27" s="42">
        <v>16</v>
      </c>
      <c r="B27" s="28">
        <v>41071</v>
      </c>
      <c r="C27" s="109" t="s">
        <v>50</v>
      </c>
      <c r="D27" s="109" t="s">
        <v>51</v>
      </c>
      <c r="E27" s="110"/>
      <c r="F27" s="111" t="s">
        <v>49</v>
      </c>
      <c r="G27" s="99">
        <v>66</v>
      </c>
      <c r="H27" s="101">
        <f t="shared" si="0"/>
        <v>9.6000000000000014</v>
      </c>
      <c r="I27" s="71"/>
      <c r="J27" s="71"/>
      <c r="K27" s="34"/>
      <c r="L27" s="35"/>
      <c r="M27" s="35"/>
      <c r="N27" s="39">
        <f t="shared" si="3"/>
        <v>9.6000000000000014</v>
      </c>
      <c r="O27" s="43"/>
      <c r="P27" s="41" t="str">
        <f t="shared" si="1"/>
        <v/>
      </c>
      <c r="R27" s="2"/>
    </row>
    <row r="28" spans="1:18" ht="30" customHeight="1">
      <c r="A28" s="42">
        <v>17</v>
      </c>
      <c r="B28" s="28">
        <v>41071</v>
      </c>
      <c r="C28" s="109" t="s">
        <v>50</v>
      </c>
      <c r="D28" s="109" t="s">
        <v>52</v>
      </c>
      <c r="E28" s="110"/>
      <c r="F28" s="111" t="s">
        <v>49</v>
      </c>
      <c r="G28" s="99"/>
      <c r="H28" s="101">
        <f t="shared" si="0"/>
        <v>0</v>
      </c>
      <c r="I28" s="71">
        <v>2.1</v>
      </c>
      <c r="J28" s="71"/>
      <c r="K28" s="34"/>
      <c r="L28" s="35"/>
      <c r="M28" s="35"/>
      <c r="N28" s="39">
        <f t="shared" si="3"/>
        <v>2.1</v>
      </c>
      <c r="O28" s="43"/>
      <c r="P28" s="41" t="str">
        <f t="shared" si="1"/>
        <v/>
      </c>
      <c r="R28" s="2"/>
    </row>
    <row r="29" spans="1:18" ht="30" customHeight="1">
      <c r="A29" s="42">
        <v>22</v>
      </c>
      <c r="B29" s="28">
        <v>41071</v>
      </c>
      <c r="C29" s="109" t="s">
        <v>50</v>
      </c>
      <c r="D29" s="109" t="s">
        <v>52</v>
      </c>
      <c r="E29" s="110"/>
      <c r="F29" s="111" t="s">
        <v>49</v>
      </c>
      <c r="G29" s="99"/>
      <c r="H29" s="101">
        <f t="shared" si="0"/>
        <v>0</v>
      </c>
      <c r="I29" s="71">
        <v>2.1</v>
      </c>
      <c r="J29" s="71"/>
      <c r="K29" s="34"/>
      <c r="L29" s="35"/>
      <c r="M29" s="35"/>
      <c r="N29" s="39">
        <f t="shared" si="3"/>
        <v>2.1</v>
      </c>
      <c r="O29" s="43"/>
      <c r="P29" s="41" t="str">
        <f t="shared" si="1"/>
        <v/>
      </c>
      <c r="R29" s="2"/>
    </row>
    <row r="30" spans="1:18" ht="30" customHeight="1">
      <c r="A30" s="42">
        <v>23</v>
      </c>
      <c r="B30" s="28">
        <v>41073</v>
      </c>
      <c r="C30" s="109" t="s">
        <v>62</v>
      </c>
      <c r="D30" s="109" t="s">
        <v>52</v>
      </c>
      <c r="E30" s="110"/>
      <c r="F30" s="111" t="s">
        <v>63</v>
      </c>
      <c r="G30" s="99"/>
      <c r="H30" s="101">
        <f t="shared" si="0"/>
        <v>0</v>
      </c>
      <c r="I30" s="71">
        <v>2.1</v>
      </c>
      <c r="J30" s="71"/>
      <c r="K30" s="34"/>
      <c r="L30" s="35"/>
      <c r="M30" s="35"/>
      <c r="N30" s="39">
        <f t="shared" si="3"/>
        <v>2.1</v>
      </c>
      <c r="O30" s="43"/>
      <c r="P30" s="41" t="str">
        <f t="shared" si="1"/>
        <v/>
      </c>
      <c r="R30" s="2"/>
    </row>
    <row r="31" spans="1:18" ht="30" customHeight="1">
      <c r="A31" s="42">
        <v>24</v>
      </c>
      <c r="B31" s="28">
        <v>41073</v>
      </c>
      <c r="C31" s="109" t="s">
        <v>62</v>
      </c>
      <c r="D31" s="109" t="s">
        <v>52</v>
      </c>
      <c r="E31" s="110"/>
      <c r="F31" s="111" t="s">
        <v>63</v>
      </c>
      <c r="G31" s="99"/>
      <c r="H31" s="101">
        <f t="shared" si="0"/>
        <v>0</v>
      </c>
      <c r="I31" s="71">
        <v>2.1</v>
      </c>
      <c r="J31" s="71"/>
      <c r="K31" s="34"/>
      <c r="L31" s="35"/>
      <c r="M31" s="35"/>
      <c r="N31" s="39">
        <f t="shared" si="3"/>
        <v>2.1</v>
      </c>
      <c r="O31" s="43"/>
      <c r="P31" s="41" t="str">
        <f t="shared" si="1"/>
        <v/>
      </c>
      <c r="R31" s="2"/>
    </row>
    <row r="32" spans="1:18" ht="30" hidden="1" customHeight="1">
      <c r="A32" s="42">
        <v>26</v>
      </c>
      <c r="B32" s="28">
        <v>41010</v>
      </c>
      <c r="C32" s="109"/>
      <c r="D32" s="109"/>
      <c r="E32" s="110"/>
      <c r="F32" s="111"/>
      <c r="G32" s="99"/>
      <c r="H32" s="71">
        <f t="shared" si="0"/>
        <v>0</v>
      </c>
      <c r="I32" s="71"/>
      <c r="J32" s="71"/>
      <c r="K32" s="34"/>
      <c r="L32" s="35"/>
      <c r="M32" s="35"/>
      <c r="N32" s="39">
        <f t="shared" si="3"/>
        <v>0</v>
      </c>
      <c r="O32" s="43"/>
      <c r="P32" s="41" t="str">
        <f t="shared" si="1"/>
        <v/>
      </c>
      <c r="R32" s="2"/>
    </row>
    <row r="33" spans="1:18" ht="30" hidden="1" customHeight="1">
      <c r="A33" s="42">
        <v>27</v>
      </c>
      <c r="B33" s="28">
        <v>41010</v>
      </c>
      <c r="C33" s="108"/>
      <c r="D33" s="44"/>
      <c r="E33" s="69"/>
      <c r="F33" s="111"/>
      <c r="G33" s="99"/>
      <c r="H33" s="71">
        <f t="shared" si="0"/>
        <v>0</v>
      </c>
      <c r="I33" s="71"/>
      <c r="J33" s="71"/>
      <c r="K33" s="34"/>
      <c r="L33" s="35"/>
      <c r="M33" s="35"/>
      <c r="N33" s="39">
        <f t="shared" si="3"/>
        <v>0</v>
      </c>
      <c r="O33" s="43"/>
      <c r="P33" s="41" t="str">
        <f t="shared" si="1"/>
        <v/>
      </c>
      <c r="R33" s="2"/>
    </row>
    <row r="34" spans="1:18" ht="30" hidden="1" customHeight="1">
      <c r="A34" s="42">
        <v>28</v>
      </c>
      <c r="B34" s="28">
        <v>41010</v>
      </c>
      <c r="C34" s="108"/>
      <c r="D34" s="44"/>
      <c r="E34" s="69"/>
      <c r="F34" s="111"/>
      <c r="G34" s="99"/>
      <c r="H34" s="71">
        <f t="shared" si="0"/>
        <v>0</v>
      </c>
      <c r="I34" s="71"/>
      <c r="J34" s="71"/>
      <c r="K34" s="34"/>
      <c r="L34" s="35"/>
      <c r="M34" s="35"/>
      <c r="N34" s="39">
        <f t="shared" si="3"/>
        <v>0</v>
      </c>
      <c r="O34" s="43"/>
      <c r="P34" s="41" t="str">
        <f t="shared" si="1"/>
        <v/>
      </c>
      <c r="R34" s="2"/>
    </row>
    <row r="35" spans="1:18" ht="30" hidden="1" customHeight="1">
      <c r="A35" s="42">
        <v>29</v>
      </c>
      <c r="B35" s="28">
        <v>41010</v>
      </c>
      <c r="C35" s="108"/>
      <c r="D35" s="44"/>
      <c r="E35" s="69"/>
      <c r="F35" s="111"/>
      <c r="G35" s="99"/>
      <c r="H35" s="71">
        <f t="shared" si="0"/>
        <v>0</v>
      </c>
      <c r="I35" s="71"/>
      <c r="J35" s="71"/>
      <c r="K35" s="34"/>
      <c r="L35" s="35"/>
      <c r="M35" s="35"/>
      <c r="N35" s="39">
        <f t="shared" si="3"/>
        <v>0</v>
      </c>
      <c r="O35" s="43"/>
      <c r="P35" s="41" t="str">
        <f t="shared" si="1"/>
        <v/>
      </c>
      <c r="R35" s="2"/>
    </row>
    <row r="36" spans="1:18" ht="30" hidden="1" customHeight="1">
      <c r="A36" s="42">
        <v>30</v>
      </c>
      <c r="B36" s="28">
        <v>41010</v>
      </c>
      <c r="C36" s="108"/>
      <c r="D36" s="44"/>
      <c r="E36" s="69"/>
      <c r="F36" s="111"/>
      <c r="G36" s="99"/>
      <c r="H36" s="71">
        <f t="shared" si="0"/>
        <v>0</v>
      </c>
      <c r="I36" s="71"/>
      <c r="J36" s="71"/>
      <c r="K36" s="34"/>
      <c r="L36" s="35"/>
      <c r="M36" s="35"/>
      <c r="N36" s="39">
        <f t="shared" si="3"/>
        <v>0</v>
      </c>
      <c r="O36" s="43"/>
      <c r="P36" s="41" t="str">
        <f t="shared" si="1"/>
        <v/>
      </c>
      <c r="R36" s="2"/>
    </row>
    <row r="37" spans="1:18" ht="30" hidden="1" customHeight="1">
      <c r="A37" s="42">
        <v>31</v>
      </c>
      <c r="B37" s="28">
        <v>41010</v>
      </c>
      <c r="C37" s="108"/>
      <c r="D37" s="44"/>
      <c r="E37" s="69"/>
      <c r="F37" s="111"/>
      <c r="G37" s="99"/>
      <c r="H37" s="71">
        <f t="shared" si="0"/>
        <v>0</v>
      </c>
      <c r="I37" s="71"/>
      <c r="J37" s="71"/>
      <c r="K37" s="34"/>
      <c r="L37" s="35"/>
      <c r="M37" s="35"/>
      <c r="N37" s="39">
        <f t="shared" si="3"/>
        <v>0</v>
      </c>
      <c r="O37" s="43"/>
      <c r="P37" s="41" t="str">
        <f t="shared" si="1"/>
        <v/>
      </c>
      <c r="R37" s="2"/>
    </row>
    <row r="38" spans="1:18" ht="30" hidden="1" customHeight="1">
      <c r="A38" s="42">
        <v>32</v>
      </c>
      <c r="B38" s="28">
        <v>41010</v>
      </c>
      <c r="C38" s="108"/>
      <c r="D38" s="44"/>
      <c r="E38" s="69"/>
      <c r="F38" s="111"/>
      <c r="G38" s="99"/>
      <c r="H38" s="71">
        <f t="shared" si="0"/>
        <v>0</v>
      </c>
      <c r="I38" s="71"/>
      <c r="J38" s="71"/>
      <c r="K38" s="34"/>
      <c r="L38" s="35"/>
      <c r="M38" s="35"/>
      <c r="N38" s="39">
        <f t="shared" si="3"/>
        <v>0</v>
      </c>
      <c r="O38" s="43"/>
      <c r="P38" s="41" t="str">
        <f t="shared" si="1"/>
        <v/>
      </c>
      <c r="R38" s="2"/>
    </row>
    <row r="39" spans="1:18" ht="30" hidden="1" customHeight="1">
      <c r="A39" s="42">
        <v>33</v>
      </c>
      <c r="B39" s="28">
        <v>41010</v>
      </c>
      <c r="C39" s="108"/>
      <c r="D39" s="44"/>
      <c r="E39" s="69"/>
      <c r="F39" s="111"/>
      <c r="G39" s="99"/>
      <c r="H39" s="71">
        <f t="shared" si="0"/>
        <v>0</v>
      </c>
      <c r="I39" s="71"/>
      <c r="J39" s="71"/>
      <c r="K39" s="34"/>
      <c r="L39" s="35"/>
      <c r="M39" s="35"/>
      <c r="N39" s="39">
        <f t="shared" si="3"/>
        <v>0</v>
      </c>
      <c r="O39" s="43"/>
      <c r="P39" s="41" t="str">
        <f t="shared" si="1"/>
        <v/>
      </c>
      <c r="R39" s="2"/>
    </row>
    <row r="40" spans="1:18" ht="30" hidden="1" customHeight="1">
      <c r="A40" s="42">
        <v>34</v>
      </c>
      <c r="B40" s="28">
        <v>41010</v>
      </c>
      <c r="C40" s="108"/>
      <c r="D40" s="44"/>
      <c r="E40" s="69"/>
      <c r="F40" s="111"/>
      <c r="G40" s="99"/>
      <c r="H40" s="71">
        <f t="shared" si="0"/>
        <v>0</v>
      </c>
      <c r="I40" s="71"/>
      <c r="J40" s="71"/>
      <c r="K40" s="34"/>
      <c r="L40" s="35"/>
      <c r="M40" s="35"/>
      <c r="N40" s="39">
        <f t="shared" si="3"/>
        <v>0</v>
      </c>
      <c r="O40" s="43"/>
      <c r="P40" s="41" t="str">
        <f t="shared" si="1"/>
        <v/>
      </c>
      <c r="R40" s="2"/>
    </row>
    <row r="41" spans="1:18" ht="30" hidden="1" customHeight="1">
      <c r="A41" s="42">
        <v>35</v>
      </c>
      <c r="B41" s="28">
        <v>41010</v>
      </c>
      <c r="C41" s="108"/>
      <c r="D41" s="44"/>
      <c r="E41" s="69"/>
      <c r="F41" s="111"/>
      <c r="G41" s="99"/>
      <c r="H41" s="71">
        <f t="shared" si="0"/>
        <v>0</v>
      </c>
      <c r="I41" s="71"/>
      <c r="J41" s="71"/>
      <c r="K41" s="34"/>
      <c r="L41" s="35"/>
      <c r="M41" s="35"/>
      <c r="N41" s="39">
        <f t="shared" si="3"/>
        <v>0</v>
      </c>
      <c r="O41" s="43"/>
      <c r="P41" s="41" t="str">
        <f t="shared" si="1"/>
        <v/>
      </c>
      <c r="R41" s="2"/>
    </row>
    <row r="42" spans="1:18" ht="30" hidden="1" customHeight="1">
      <c r="A42" s="42">
        <v>36</v>
      </c>
      <c r="B42" s="28">
        <v>41010</v>
      </c>
      <c r="C42" s="108"/>
      <c r="D42" s="44"/>
      <c r="E42" s="69"/>
      <c r="F42" s="111"/>
      <c r="G42" s="99"/>
      <c r="H42" s="71">
        <f t="shared" si="0"/>
        <v>0</v>
      </c>
      <c r="I42" s="71"/>
      <c r="J42" s="71"/>
      <c r="K42" s="34"/>
      <c r="L42" s="35"/>
      <c r="M42" s="35"/>
      <c r="N42" s="39">
        <f t="shared" si="3"/>
        <v>0</v>
      </c>
      <c r="O42" s="43"/>
      <c r="P42" s="41" t="str">
        <f t="shared" si="1"/>
        <v/>
      </c>
      <c r="R42" s="2"/>
    </row>
    <row r="43" spans="1:18" ht="30" hidden="1" customHeight="1">
      <c r="A43" s="42">
        <v>37</v>
      </c>
      <c r="B43" s="28">
        <v>41010</v>
      </c>
      <c r="C43" s="108"/>
      <c r="D43" s="44"/>
      <c r="E43" s="69"/>
      <c r="F43" s="111"/>
      <c r="G43" s="99"/>
      <c r="H43" s="71">
        <f t="shared" si="0"/>
        <v>0</v>
      </c>
      <c r="I43" s="71"/>
      <c r="J43" s="71"/>
      <c r="K43" s="34"/>
      <c r="L43" s="35"/>
      <c r="M43" s="35"/>
      <c r="N43" s="39">
        <f t="shared" si="3"/>
        <v>0</v>
      </c>
      <c r="O43" s="43"/>
      <c r="P43" s="41" t="str">
        <f t="shared" si="1"/>
        <v/>
      </c>
      <c r="R43" s="2"/>
    </row>
    <row r="44" spans="1:18" ht="30" hidden="1" customHeight="1">
      <c r="A44" s="42">
        <v>38</v>
      </c>
      <c r="B44" s="28">
        <v>41010</v>
      </c>
      <c r="C44" s="108"/>
      <c r="D44" s="44"/>
      <c r="E44" s="69"/>
      <c r="F44" s="111"/>
      <c r="G44" s="99"/>
      <c r="H44" s="71">
        <f t="shared" si="0"/>
        <v>0</v>
      </c>
      <c r="I44" s="71"/>
      <c r="J44" s="71"/>
      <c r="K44" s="34"/>
      <c r="L44" s="35"/>
      <c r="M44" s="35"/>
      <c r="N44" s="39">
        <f t="shared" si="3"/>
        <v>0</v>
      </c>
      <c r="O44" s="43"/>
      <c r="P44" s="41" t="str">
        <f t="shared" si="1"/>
        <v/>
      </c>
      <c r="R44" s="2"/>
    </row>
    <row r="45" spans="1:18" ht="30" hidden="1" customHeight="1">
      <c r="A45" s="42">
        <v>39</v>
      </c>
      <c r="B45" s="28">
        <v>41010</v>
      </c>
      <c r="C45" s="108"/>
      <c r="D45" s="44"/>
      <c r="E45" s="69"/>
      <c r="F45" s="111"/>
      <c r="G45" s="99"/>
      <c r="H45" s="71">
        <f t="shared" si="0"/>
        <v>0</v>
      </c>
      <c r="I45" s="71"/>
      <c r="J45" s="71"/>
      <c r="K45" s="34"/>
      <c r="L45" s="35"/>
      <c r="M45" s="35"/>
      <c r="N45" s="39">
        <f t="shared" si="3"/>
        <v>0</v>
      </c>
      <c r="O45" s="43"/>
      <c r="P45" s="41" t="str">
        <f t="shared" si="1"/>
        <v/>
      </c>
      <c r="R45" s="2"/>
    </row>
    <row r="46" spans="1:18" ht="30" hidden="1" customHeight="1">
      <c r="A46" s="42">
        <v>40</v>
      </c>
      <c r="B46" s="28">
        <v>41010</v>
      </c>
      <c r="C46" s="108"/>
      <c r="D46" s="44"/>
      <c r="E46" s="69"/>
      <c r="F46" s="111"/>
      <c r="G46" s="99"/>
      <c r="H46" s="71">
        <f t="shared" si="0"/>
        <v>0</v>
      </c>
      <c r="I46" s="71"/>
      <c r="J46" s="71"/>
      <c r="K46" s="34"/>
      <c r="L46" s="35"/>
      <c r="M46" s="35"/>
      <c r="N46" s="39">
        <f t="shared" si="3"/>
        <v>0</v>
      </c>
      <c r="O46" s="43"/>
      <c r="P46" s="41" t="str">
        <f t="shared" si="1"/>
        <v/>
      </c>
      <c r="R46" s="2"/>
    </row>
    <row r="47" spans="1:18" ht="30" hidden="1" customHeight="1">
      <c r="A47" s="42">
        <v>41</v>
      </c>
      <c r="B47" s="28">
        <v>41010</v>
      </c>
      <c r="C47" s="108"/>
      <c r="D47" s="44"/>
      <c r="E47" s="69"/>
      <c r="F47" s="111"/>
      <c r="G47" s="99"/>
      <c r="H47" s="71">
        <f t="shared" si="0"/>
        <v>0</v>
      </c>
      <c r="I47" s="71"/>
      <c r="J47" s="71"/>
      <c r="K47" s="34"/>
      <c r="L47" s="35"/>
      <c r="M47" s="35"/>
      <c r="N47" s="39">
        <f t="shared" si="3"/>
        <v>0</v>
      </c>
      <c r="O47" s="43"/>
      <c r="P47" s="41" t="str">
        <f t="shared" si="1"/>
        <v/>
      </c>
      <c r="R47" s="2"/>
    </row>
    <row r="48" spans="1:18" ht="30" hidden="1" customHeight="1">
      <c r="A48" s="42">
        <v>42</v>
      </c>
      <c r="B48" s="28">
        <v>41010</v>
      </c>
      <c r="C48" s="108"/>
      <c r="D48" s="44"/>
      <c r="E48" s="69"/>
      <c r="F48" s="111"/>
      <c r="G48" s="99"/>
      <c r="H48" s="71">
        <f t="shared" si="0"/>
        <v>0</v>
      </c>
      <c r="I48" s="71"/>
      <c r="J48" s="71"/>
      <c r="K48" s="34"/>
      <c r="L48" s="35"/>
      <c r="M48" s="35"/>
      <c r="N48" s="39">
        <f t="shared" si="3"/>
        <v>0</v>
      </c>
      <c r="O48" s="43"/>
      <c r="P48" s="41" t="str">
        <f t="shared" si="1"/>
        <v/>
      </c>
      <c r="R48" s="2"/>
    </row>
    <row r="49" spans="1:18" ht="30" hidden="1" customHeight="1">
      <c r="A49" s="42">
        <v>43</v>
      </c>
      <c r="B49" s="28">
        <v>41010</v>
      </c>
      <c r="C49" s="108"/>
      <c r="D49" s="44"/>
      <c r="E49" s="69"/>
      <c r="F49" s="111"/>
      <c r="G49" s="99"/>
      <c r="H49" s="71">
        <f t="shared" si="0"/>
        <v>0</v>
      </c>
      <c r="I49" s="71"/>
      <c r="J49" s="71"/>
      <c r="K49" s="34"/>
      <c r="L49" s="35"/>
      <c r="M49" s="35"/>
      <c r="N49" s="39">
        <f t="shared" si="3"/>
        <v>0</v>
      </c>
      <c r="O49" s="43"/>
      <c r="P49" s="41" t="str">
        <f t="shared" si="1"/>
        <v/>
      </c>
      <c r="R49" s="2"/>
    </row>
    <row r="50" spans="1:18" ht="30" hidden="1" customHeight="1">
      <c r="A50" s="42">
        <v>44</v>
      </c>
      <c r="B50" s="28">
        <v>41010</v>
      </c>
      <c r="C50" s="108"/>
      <c r="D50" s="44"/>
      <c r="E50" s="69"/>
      <c r="F50" s="111"/>
      <c r="G50" s="99"/>
      <c r="H50" s="71">
        <f t="shared" si="0"/>
        <v>0</v>
      </c>
      <c r="I50" s="71"/>
      <c r="J50" s="71"/>
      <c r="K50" s="34"/>
      <c r="L50" s="35"/>
      <c r="M50" s="35"/>
      <c r="N50" s="39">
        <f t="shared" si="3"/>
        <v>0</v>
      </c>
      <c r="O50" s="43"/>
      <c r="P50" s="41" t="str">
        <f t="shared" si="1"/>
        <v/>
      </c>
      <c r="R50" s="2"/>
    </row>
    <row r="51" spans="1:18" ht="30" hidden="1" customHeight="1">
      <c r="A51" s="42">
        <v>45</v>
      </c>
      <c r="B51" s="28">
        <v>41010</v>
      </c>
      <c r="C51" s="108"/>
      <c r="D51" s="44"/>
      <c r="E51" s="69"/>
      <c r="F51" s="111"/>
      <c r="G51" s="99"/>
      <c r="H51" s="71">
        <f t="shared" si="0"/>
        <v>0</v>
      </c>
      <c r="I51" s="71"/>
      <c r="J51" s="71"/>
      <c r="K51" s="34"/>
      <c r="L51" s="35"/>
      <c r="M51" s="35"/>
      <c r="N51" s="39">
        <f t="shared" si="3"/>
        <v>0</v>
      </c>
      <c r="O51" s="43"/>
      <c r="P51" s="41" t="str">
        <f t="shared" si="1"/>
        <v/>
      </c>
      <c r="R51" s="2"/>
    </row>
    <row r="52" spans="1:18" ht="30" hidden="1" customHeight="1">
      <c r="A52" s="42">
        <v>46</v>
      </c>
      <c r="B52" s="28">
        <v>41010</v>
      </c>
      <c r="C52" s="108"/>
      <c r="D52" s="44"/>
      <c r="E52" s="69"/>
      <c r="F52" s="111"/>
      <c r="G52" s="99"/>
      <c r="H52" s="71">
        <f t="shared" si="0"/>
        <v>0</v>
      </c>
      <c r="I52" s="71"/>
      <c r="J52" s="71"/>
      <c r="K52" s="34"/>
      <c r="L52" s="35"/>
      <c r="M52" s="35"/>
      <c r="N52" s="39">
        <f t="shared" si="3"/>
        <v>0</v>
      </c>
      <c r="O52" s="43"/>
      <c r="P52" s="41" t="str">
        <f t="shared" si="1"/>
        <v/>
      </c>
      <c r="R52" s="2"/>
    </row>
    <row r="53" spans="1:18" ht="30" hidden="1" customHeight="1">
      <c r="A53" s="42">
        <v>47</v>
      </c>
      <c r="B53" s="28">
        <v>41010</v>
      </c>
      <c r="C53" s="108"/>
      <c r="D53" s="44"/>
      <c r="E53" s="69"/>
      <c r="F53" s="111"/>
      <c r="G53" s="99"/>
      <c r="H53" s="71">
        <f t="shared" si="0"/>
        <v>0</v>
      </c>
      <c r="I53" s="71"/>
      <c r="J53" s="71"/>
      <c r="K53" s="34"/>
      <c r="L53" s="35"/>
      <c r="M53" s="35"/>
      <c r="N53" s="39">
        <f t="shared" si="3"/>
        <v>0</v>
      </c>
      <c r="O53" s="43"/>
      <c r="P53" s="41" t="str">
        <f t="shared" si="1"/>
        <v/>
      </c>
      <c r="R53" s="2"/>
    </row>
    <row r="54" spans="1:18" ht="30" hidden="1" customHeight="1">
      <c r="A54" s="42">
        <v>48</v>
      </c>
      <c r="B54" s="28">
        <v>41010</v>
      </c>
      <c r="C54" s="108"/>
      <c r="D54" s="44"/>
      <c r="E54" s="69"/>
      <c r="F54" s="111"/>
      <c r="G54" s="99"/>
      <c r="H54" s="71">
        <f t="shared" si="0"/>
        <v>0</v>
      </c>
      <c r="I54" s="71"/>
      <c r="J54" s="71"/>
      <c r="K54" s="34"/>
      <c r="L54" s="35"/>
      <c r="M54" s="35"/>
      <c r="N54" s="39">
        <f t="shared" si="3"/>
        <v>0</v>
      </c>
      <c r="O54" s="43"/>
      <c r="P54" s="41" t="str">
        <f t="shared" si="1"/>
        <v/>
      </c>
      <c r="R54" s="2"/>
    </row>
    <row r="55" spans="1:18" ht="30" hidden="1" customHeight="1">
      <c r="A55" s="42">
        <v>49</v>
      </c>
      <c r="B55" s="28">
        <v>41010</v>
      </c>
      <c r="C55" s="108"/>
      <c r="D55" s="44"/>
      <c r="E55" s="69"/>
      <c r="F55" s="111"/>
      <c r="G55" s="99"/>
      <c r="H55" s="71">
        <f t="shared" si="0"/>
        <v>0</v>
      </c>
      <c r="I55" s="71"/>
      <c r="J55" s="71"/>
      <c r="K55" s="34"/>
      <c r="L55" s="35"/>
      <c r="M55" s="35"/>
      <c r="N55" s="39">
        <f t="shared" si="3"/>
        <v>0</v>
      </c>
      <c r="O55" s="43"/>
      <c r="P55" s="41" t="str">
        <f t="shared" si="1"/>
        <v/>
      </c>
      <c r="R55" s="2"/>
    </row>
    <row r="56" spans="1:18" ht="30" hidden="1" customHeight="1">
      <c r="A56" s="42">
        <v>50</v>
      </c>
      <c r="B56" s="28">
        <v>41010</v>
      </c>
      <c r="C56" s="108"/>
      <c r="D56" s="44"/>
      <c r="E56" s="69"/>
      <c r="F56" s="111"/>
      <c r="G56" s="99"/>
      <c r="H56" s="71">
        <f t="shared" si="0"/>
        <v>0</v>
      </c>
      <c r="I56" s="71"/>
      <c r="J56" s="71"/>
      <c r="K56" s="34"/>
      <c r="L56" s="35"/>
      <c r="M56" s="35"/>
      <c r="N56" s="39">
        <f t="shared" si="3"/>
        <v>0</v>
      </c>
      <c r="O56" s="43"/>
      <c r="P56" s="41" t="str">
        <f t="shared" si="1"/>
        <v/>
      </c>
      <c r="R56" s="2"/>
    </row>
    <row r="57" spans="1:18" ht="30" hidden="1" customHeight="1">
      <c r="A57" s="42">
        <v>51</v>
      </c>
      <c r="B57" s="28">
        <v>41010</v>
      </c>
      <c r="C57" s="108"/>
      <c r="D57" s="44"/>
      <c r="E57" s="69"/>
      <c r="F57" s="111"/>
      <c r="G57" s="99"/>
      <c r="H57" s="71">
        <f t="shared" si="0"/>
        <v>0</v>
      </c>
      <c r="I57" s="71"/>
      <c r="J57" s="71"/>
      <c r="K57" s="34"/>
      <c r="L57" s="35"/>
      <c r="M57" s="35"/>
      <c r="N57" s="39">
        <f t="shared" si="3"/>
        <v>0</v>
      </c>
      <c r="O57" s="43"/>
      <c r="P57" s="41" t="str">
        <f t="shared" si="1"/>
        <v/>
      </c>
      <c r="R57" s="2"/>
    </row>
    <row r="58" spans="1:18" ht="30" hidden="1" customHeight="1">
      <c r="A58" s="42">
        <v>52</v>
      </c>
      <c r="B58" s="28">
        <v>41010</v>
      </c>
      <c r="C58" s="108"/>
      <c r="D58" s="44"/>
      <c r="E58" s="69"/>
      <c r="F58" s="111"/>
      <c r="G58" s="99"/>
      <c r="H58" s="71">
        <f t="shared" si="0"/>
        <v>0</v>
      </c>
      <c r="I58" s="71"/>
      <c r="J58" s="71"/>
      <c r="K58" s="34"/>
      <c r="L58" s="35"/>
      <c r="M58" s="35"/>
      <c r="N58" s="39">
        <f t="shared" si="3"/>
        <v>0</v>
      </c>
      <c r="O58" s="43"/>
      <c r="P58" s="41" t="str">
        <f t="shared" si="1"/>
        <v/>
      </c>
      <c r="R58" s="2"/>
    </row>
    <row r="59" spans="1:18" ht="30" hidden="1" customHeight="1">
      <c r="A59" s="42">
        <v>53</v>
      </c>
      <c r="B59" s="28">
        <v>41010</v>
      </c>
      <c r="C59" s="108"/>
      <c r="D59" s="44"/>
      <c r="E59" s="69"/>
      <c r="F59" s="111"/>
      <c r="G59" s="99"/>
      <c r="H59" s="71">
        <f t="shared" si="0"/>
        <v>0</v>
      </c>
      <c r="I59" s="71"/>
      <c r="J59" s="71"/>
      <c r="K59" s="34"/>
      <c r="L59" s="35"/>
      <c r="M59" s="35"/>
      <c r="N59" s="39">
        <f t="shared" si="3"/>
        <v>0</v>
      </c>
      <c r="O59" s="43"/>
      <c r="P59" s="41" t="str">
        <f t="shared" si="1"/>
        <v/>
      </c>
      <c r="R59" s="2"/>
    </row>
    <row r="60" spans="1:18" ht="30" hidden="1" customHeight="1">
      <c r="A60" s="42">
        <v>54</v>
      </c>
      <c r="B60" s="28">
        <v>41010</v>
      </c>
      <c r="C60" s="108"/>
      <c r="D60" s="44"/>
      <c r="E60" s="69"/>
      <c r="F60" s="111"/>
      <c r="G60" s="99"/>
      <c r="H60" s="71">
        <f t="shared" si="0"/>
        <v>0</v>
      </c>
      <c r="I60" s="71"/>
      <c r="J60" s="71"/>
      <c r="K60" s="34"/>
      <c r="L60" s="35"/>
      <c r="M60" s="35"/>
      <c r="N60" s="39">
        <f t="shared" si="3"/>
        <v>0</v>
      </c>
      <c r="O60" s="43"/>
      <c r="P60" s="41" t="str">
        <f t="shared" si="1"/>
        <v/>
      </c>
      <c r="R60" s="2"/>
    </row>
    <row r="61" spans="1:18" ht="30" hidden="1" customHeight="1">
      <c r="A61" s="42">
        <v>55</v>
      </c>
      <c r="B61" s="28">
        <v>41010</v>
      </c>
      <c r="C61" s="108"/>
      <c r="D61" s="44"/>
      <c r="E61" s="69"/>
      <c r="F61" s="111"/>
      <c r="G61" s="99"/>
      <c r="H61" s="71">
        <f t="shared" si="0"/>
        <v>0</v>
      </c>
      <c r="I61" s="71"/>
      <c r="J61" s="71"/>
      <c r="K61" s="34"/>
      <c r="L61" s="35"/>
      <c r="M61" s="35"/>
      <c r="N61" s="39">
        <f t="shared" si="3"/>
        <v>0</v>
      </c>
      <c r="O61" s="43"/>
      <c r="P61" s="41" t="str">
        <f t="shared" si="1"/>
        <v/>
      </c>
      <c r="R61" s="2"/>
    </row>
    <row r="62" spans="1:18" ht="30" hidden="1" customHeight="1">
      <c r="A62" s="42">
        <v>56</v>
      </c>
      <c r="B62" s="28">
        <v>41010</v>
      </c>
      <c r="C62" s="108"/>
      <c r="D62" s="44"/>
      <c r="E62" s="69"/>
      <c r="F62" s="111"/>
      <c r="G62" s="99"/>
      <c r="H62" s="71">
        <f t="shared" si="0"/>
        <v>0</v>
      </c>
      <c r="I62" s="71"/>
      <c r="J62" s="71"/>
      <c r="K62" s="34"/>
      <c r="L62" s="35"/>
      <c r="M62" s="35"/>
      <c r="N62" s="39">
        <f t="shared" si="3"/>
        <v>0</v>
      </c>
      <c r="O62" s="43"/>
      <c r="P62" s="41" t="str">
        <f t="shared" si="1"/>
        <v/>
      </c>
      <c r="R62" s="2"/>
    </row>
    <row r="63" spans="1:18" ht="30" hidden="1" customHeight="1">
      <c r="A63" s="42">
        <v>57</v>
      </c>
      <c r="B63" s="28">
        <v>41010</v>
      </c>
      <c r="C63" s="108"/>
      <c r="D63" s="44"/>
      <c r="E63" s="69"/>
      <c r="F63" s="111"/>
      <c r="G63" s="99"/>
      <c r="H63" s="71">
        <f t="shared" si="0"/>
        <v>0</v>
      </c>
      <c r="I63" s="71"/>
      <c r="J63" s="71"/>
      <c r="K63" s="34"/>
      <c r="L63" s="35"/>
      <c r="M63" s="35"/>
      <c r="N63" s="39">
        <f t="shared" si="3"/>
        <v>0</v>
      </c>
      <c r="O63" s="43"/>
      <c r="P63" s="41" t="str">
        <f t="shared" si="1"/>
        <v/>
      </c>
      <c r="R63" s="2"/>
    </row>
    <row r="64" spans="1:18" ht="30" hidden="1" customHeight="1">
      <c r="A64" s="42">
        <v>58</v>
      </c>
      <c r="B64" s="28">
        <v>41010</v>
      </c>
      <c r="C64" s="108"/>
      <c r="D64" s="44"/>
      <c r="E64" s="69"/>
      <c r="F64" s="111"/>
      <c r="G64" s="99"/>
      <c r="H64" s="71">
        <f t="shared" si="0"/>
        <v>0</v>
      </c>
      <c r="I64" s="71"/>
      <c r="J64" s="71"/>
      <c r="K64" s="34"/>
      <c r="L64" s="35"/>
      <c r="M64" s="35"/>
      <c r="N64" s="39">
        <f t="shared" si="3"/>
        <v>0</v>
      </c>
      <c r="O64" s="43"/>
      <c r="P64" s="41" t="str">
        <f t="shared" si="1"/>
        <v/>
      </c>
      <c r="R64" s="2"/>
    </row>
    <row r="65" spans="1:18" ht="30" hidden="1" customHeight="1">
      <c r="A65" s="42">
        <v>59</v>
      </c>
      <c r="B65" s="28">
        <v>41010</v>
      </c>
      <c r="C65" s="108"/>
      <c r="D65" s="44"/>
      <c r="E65" s="69"/>
      <c r="F65" s="111"/>
      <c r="G65" s="99"/>
      <c r="H65" s="71">
        <f t="shared" si="0"/>
        <v>0</v>
      </c>
      <c r="I65" s="71"/>
      <c r="J65" s="71"/>
      <c r="K65" s="34"/>
      <c r="L65" s="35"/>
      <c r="M65" s="35"/>
      <c r="N65" s="39">
        <f t="shared" si="3"/>
        <v>0</v>
      </c>
      <c r="O65" s="43"/>
      <c r="P65" s="41" t="str">
        <f t="shared" si="1"/>
        <v/>
      </c>
      <c r="R65" s="2"/>
    </row>
    <row r="66" spans="1:18" ht="30" hidden="1" customHeight="1">
      <c r="A66" s="42">
        <v>60</v>
      </c>
      <c r="B66" s="28">
        <v>41010</v>
      </c>
      <c r="C66" s="108"/>
      <c r="D66" s="44"/>
      <c r="E66" s="69"/>
      <c r="F66" s="111"/>
      <c r="G66" s="99"/>
      <c r="H66" s="71">
        <f t="shared" si="0"/>
        <v>0</v>
      </c>
      <c r="I66" s="71"/>
      <c r="J66" s="71"/>
      <c r="K66" s="34"/>
      <c r="L66" s="35"/>
      <c r="M66" s="35"/>
      <c r="N66" s="39">
        <f t="shared" si="3"/>
        <v>0</v>
      </c>
      <c r="O66" s="43"/>
      <c r="P66" s="41" t="str">
        <f t="shared" si="1"/>
        <v/>
      </c>
      <c r="R66" s="2"/>
    </row>
    <row r="67" spans="1:18" ht="30" hidden="1" customHeight="1">
      <c r="A67" s="42">
        <v>61</v>
      </c>
      <c r="B67" s="28">
        <v>41010</v>
      </c>
      <c r="C67" s="108"/>
      <c r="D67" s="44"/>
      <c r="E67" s="69"/>
      <c r="F67" s="111"/>
      <c r="G67" s="99"/>
      <c r="H67" s="71">
        <f t="shared" si="0"/>
        <v>0</v>
      </c>
      <c r="I67" s="71"/>
      <c r="J67" s="71"/>
      <c r="K67" s="34"/>
      <c r="L67" s="35"/>
      <c r="M67" s="35"/>
      <c r="N67" s="39">
        <f t="shared" si="3"/>
        <v>0</v>
      </c>
      <c r="O67" s="43"/>
      <c r="P67" s="41" t="str">
        <f t="shared" si="1"/>
        <v/>
      </c>
      <c r="R67" s="2"/>
    </row>
    <row r="68" spans="1:18" ht="30" hidden="1" customHeight="1">
      <c r="A68" s="42">
        <v>62</v>
      </c>
      <c r="B68" s="28">
        <v>41010</v>
      </c>
      <c r="C68" s="108"/>
      <c r="D68" s="44"/>
      <c r="E68" s="69"/>
      <c r="F68" s="111"/>
      <c r="G68" s="99"/>
      <c r="H68" s="71">
        <f t="shared" si="0"/>
        <v>0</v>
      </c>
      <c r="I68" s="71"/>
      <c r="J68" s="71"/>
      <c r="K68" s="34"/>
      <c r="L68" s="35"/>
      <c r="M68" s="35"/>
      <c r="N68" s="39">
        <f t="shared" si="3"/>
        <v>0</v>
      </c>
      <c r="O68" s="43"/>
      <c r="P68" s="41" t="str">
        <f t="shared" si="1"/>
        <v/>
      </c>
      <c r="R68" s="2"/>
    </row>
    <row r="69" spans="1:18" ht="30" hidden="1" customHeight="1">
      <c r="A69" s="42">
        <v>63</v>
      </c>
      <c r="B69" s="28">
        <v>41010</v>
      </c>
      <c r="C69" s="108"/>
      <c r="D69" s="44"/>
      <c r="E69" s="69"/>
      <c r="F69" s="111"/>
      <c r="G69" s="99"/>
      <c r="H69" s="71">
        <f t="shared" si="0"/>
        <v>0</v>
      </c>
      <c r="I69" s="71"/>
      <c r="J69" s="71"/>
      <c r="K69" s="34"/>
      <c r="L69" s="35"/>
      <c r="M69" s="35"/>
      <c r="N69" s="39">
        <f t="shared" si="3"/>
        <v>0</v>
      </c>
      <c r="O69" s="43"/>
      <c r="P69" s="41" t="str">
        <f t="shared" si="1"/>
        <v/>
      </c>
      <c r="R69" s="2"/>
    </row>
    <row r="70" spans="1:18" ht="30" hidden="1" customHeight="1">
      <c r="A70" s="42">
        <v>64</v>
      </c>
      <c r="B70" s="28">
        <v>41010</v>
      </c>
      <c r="C70" s="108"/>
      <c r="D70" s="44"/>
      <c r="E70" s="69"/>
      <c r="F70" s="111"/>
      <c r="G70" s="99"/>
      <c r="H70" s="71">
        <f t="shared" si="0"/>
        <v>0</v>
      </c>
      <c r="I70" s="71"/>
      <c r="J70" s="71"/>
      <c r="K70" s="34"/>
      <c r="L70" s="35"/>
      <c r="M70" s="35"/>
      <c r="N70" s="39">
        <f t="shared" si="3"/>
        <v>0</v>
      </c>
      <c r="O70" s="43"/>
      <c r="P70" s="41" t="str">
        <f t="shared" si="1"/>
        <v/>
      </c>
      <c r="R70" s="2"/>
    </row>
    <row r="71" spans="1:18" ht="30" hidden="1" customHeight="1">
      <c r="A71" s="42">
        <v>65</v>
      </c>
      <c r="B71" s="28">
        <v>41010</v>
      </c>
      <c r="C71" s="108"/>
      <c r="D71" s="44"/>
      <c r="E71" s="69"/>
      <c r="F71" s="111"/>
      <c r="G71" s="99"/>
      <c r="H71" s="71">
        <f t="shared" si="0"/>
        <v>0</v>
      </c>
      <c r="I71" s="71"/>
      <c r="J71" s="71"/>
      <c r="K71" s="34"/>
      <c r="L71" s="35"/>
      <c r="M71" s="35"/>
      <c r="N71" s="39">
        <f t="shared" si="3"/>
        <v>0</v>
      </c>
      <c r="O71" s="43"/>
      <c r="P71" s="41" t="str">
        <f t="shared" si="1"/>
        <v/>
      </c>
      <c r="R71" s="2"/>
    </row>
    <row r="72" spans="1:18" ht="30" hidden="1" customHeight="1">
      <c r="A72" s="42">
        <v>66</v>
      </c>
      <c r="B72" s="28">
        <v>41010</v>
      </c>
      <c r="C72" s="108"/>
      <c r="D72" s="44"/>
      <c r="E72" s="69"/>
      <c r="F72" s="111"/>
      <c r="G72" s="99"/>
      <c r="H72" s="71">
        <f t="shared" ref="H72:H97" si="4">IF($E$3="si",($H$5/$H$6*G72),IF($E$3="no",G72*$H$4,0))</f>
        <v>0</v>
      </c>
      <c r="I72" s="71"/>
      <c r="J72" s="71"/>
      <c r="K72" s="34"/>
      <c r="L72" s="35"/>
      <c r="M72" s="35"/>
      <c r="N72" s="39">
        <f t="shared" si="3"/>
        <v>0</v>
      </c>
      <c r="O72" s="43"/>
      <c r="P72" s="41" t="str">
        <f t="shared" si="1"/>
        <v/>
      </c>
      <c r="R72" s="2"/>
    </row>
    <row r="73" spans="1:18" ht="30" hidden="1" customHeight="1">
      <c r="A73" s="42">
        <v>67</v>
      </c>
      <c r="B73" s="28">
        <v>41010</v>
      </c>
      <c r="C73" s="108"/>
      <c r="D73" s="44"/>
      <c r="E73" s="69"/>
      <c r="F73" s="111"/>
      <c r="G73" s="99"/>
      <c r="H73" s="71">
        <f t="shared" si="4"/>
        <v>0</v>
      </c>
      <c r="I73" s="71"/>
      <c r="J73" s="71"/>
      <c r="K73" s="34"/>
      <c r="L73" s="35"/>
      <c r="M73" s="35"/>
      <c r="N73" s="39">
        <f t="shared" si="3"/>
        <v>0</v>
      </c>
      <c r="O73" s="43"/>
      <c r="P73" s="41" t="str">
        <f t="shared" si="1"/>
        <v/>
      </c>
      <c r="R73" s="2"/>
    </row>
    <row r="74" spans="1:18" ht="30" hidden="1" customHeight="1">
      <c r="A74" s="42">
        <v>68</v>
      </c>
      <c r="B74" s="28">
        <v>41010</v>
      </c>
      <c r="C74" s="108"/>
      <c r="D74" s="44"/>
      <c r="E74" s="69"/>
      <c r="F74" s="111"/>
      <c r="G74" s="99"/>
      <c r="H74" s="71">
        <f t="shared" si="4"/>
        <v>0</v>
      </c>
      <c r="I74" s="71"/>
      <c r="J74" s="71"/>
      <c r="K74" s="35"/>
      <c r="L74" s="35"/>
      <c r="M74" s="35"/>
      <c r="N74" s="39">
        <f t="shared" si="3"/>
        <v>0</v>
      </c>
      <c r="O74" s="43"/>
      <c r="P74" s="41" t="str">
        <f t="shared" si="1"/>
        <v/>
      </c>
      <c r="R74" s="2"/>
    </row>
    <row r="75" spans="1:18" ht="30" hidden="1" customHeight="1">
      <c r="A75" s="42">
        <v>69</v>
      </c>
      <c r="B75" s="28">
        <v>41010</v>
      </c>
      <c r="C75" s="108"/>
      <c r="D75" s="44"/>
      <c r="E75" s="44"/>
      <c r="F75" s="111"/>
      <c r="G75" s="99"/>
      <c r="H75" s="72">
        <f t="shared" si="4"/>
        <v>0</v>
      </c>
      <c r="I75" s="72"/>
      <c r="J75" s="72"/>
      <c r="K75" s="48"/>
      <c r="L75" s="35"/>
      <c r="M75" s="35"/>
      <c r="N75" s="39">
        <f t="shared" si="3"/>
        <v>0</v>
      </c>
      <c r="O75" s="43"/>
      <c r="P75" s="41" t="str">
        <f t="shared" si="1"/>
        <v/>
      </c>
      <c r="R75" s="2"/>
    </row>
    <row r="76" spans="1:18" ht="30" hidden="1" customHeight="1">
      <c r="A76" s="42">
        <v>70</v>
      </c>
      <c r="B76" s="28">
        <v>41010</v>
      </c>
      <c r="C76" s="108"/>
      <c r="D76" s="44"/>
      <c r="E76" s="44"/>
      <c r="F76" s="111"/>
      <c r="G76" s="99"/>
      <c r="H76" s="72">
        <f t="shared" si="4"/>
        <v>0</v>
      </c>
      <c r="I76" s="72"/>
      <c r="J76" s="72"/>
      <c r="K76" s="48"/>
      <c r="L76" s="35"/>
      <c r="M76" s="37"/>
      <c r="N76" s="39">
        <f t="shared" si="3"/>
        <v>0</v>
      </c>
      <c r="O76" s="43"/>
      <c r="P76" s="41" t="str">
        <f t="shared" si="1"/>
        <v/>
      </c>
      <c r="R76" s="2"/>
    </row>
    <row r="77" spans="1:18" ht="30" hidden="1" customHeight="1">
      <c r="A77" s="42">
        <v>71</v>
      </c>
      <c r="B77" s="28">
        <v>41010</v>
      </c>
      <c r="C77" s="108"/>
      <c r="D77" s="44"/>
      <c r="E77" s="44"/>
      <c r="F77" s="111"/>
      <c r="G77" s="99"/>
      <c r="H77" s="72">
        <f t="shared" si="4"/>
        <v>0</v>
      </c>
      <c r="I77" s="72"/>
      <c r="J77" s="72"/>
      <c r="K77" s="48"/>
      <c r="L77" s="35"/>
      <c r="M77" s="37"/>
      <c r="N77" s="39">
        <f t="shared" si="3"/>
        <v>0</v>
      </c>
      <c r="O77" s="43"/>
      <c r="P77" s="41" t="str">
        <f t="shared" si="1"/>
        <v/>
      </c>
      <c r="R77" s="2"/>
    </row>
    <row r="78" spans="1:18" ht="30" hidden="1" customHeight="1">
      <c r="A78" s="42">
        <v>72</v>
      </c>
      <c r="B78" s="28">
        <v>41010</v>
      </c>
      <c r="C78" s="108"/>
      <c r="D78" s="44"/>
      <c r="E78" s="44"/>
      <c r="F78" s="111"/>
      <c r="G78" s="99"/>
      <c r="H78" s="72">
        <f t="shared" si="4"/>
        <v>0</v>
      </c>
      <c r="I78" s="72"/>
      <c r="J78" s="72"/>
      <c r="K78" s="48"/>
      <c r="L78" s="35"/>
      <c r="M78" s="37"/>
      <c r="N78" s="39">
        <f t="shared" si="3"/>
        <v>0</v>
      </c>
      <c r="O78" s="43"/>
      <c r="P78" s="41" t="str">
        <f t="shared" si="1"/>
        <v/>
      </c>
      <c r="R78" s="2"/>
    </row>
    <row r="79" spans="1:18" ht="30" hidden="1" customHeight="1">
      <c r="A79" s="42">
        <v>73</v>
      </c>
      <c r="B79" s="28">
        <v>41010</v>
      </c>
      <c r="C79" s="108"/>
      <c r="D79" s="44"/>
      <c r="E79" s="44"/>
      <c r="F79" s="111"/>
      <c r="G79" s="99"/>
      <c r="H79" s="72">
        <f t="shared" si="4"/>
        <v>0</v>
      </c>
      <c r="I79" s="72"/>
      <c r="J79" s="72"/>
      <c r="K79" s="48"/>
      <c r="L79" s="35"/>
      <c r="M79" s="37"/>
      <c r="N79" s="39">
        <f t="shared" si="3"/>
        <v>0</v>
      </c>
      <c r="O79" s="43"/>
      <c r="P79" s="41" t="str">
        <f t="shared" si="1"/>
        <v/>
      </c>
      <c r="R79" s="2"/>
    </row>
    <row r="80" spans="1:18" ht="30" customHeight="1">
      <c r="A80" s="42">
        <v>25</v>
      </c>
      <c r="B80" s="107">
        <v>41073</v>
      </c>
      <c r="C80" s="109" t="s">
        <v>62</v>
      </c>
      <c r="D80" s="109" t="s">
        <v>51</v>
      </c>
      <c r="E80" s="110"/>
      <c r="F80" s="111" t="s">
        <v>63</v>
      </c>
      <c r="G80" s="99">
        <v>100</v>
      </c>
      <c r="H80" s="101">
        <f t="shared" si="4"/>
        <v>14.545454545454547</v>
      </c>
      <c r="I80" s="116"/>
      <c r="J80" s="116"/>
      <c r="K80" s="37"/>
      <c r="L80" s="68"/>
      <c r="M80" s="37"/>
      <c r="N80" s="39">
        <f t="shared" si="3"/>
        <v>14.545454545454547</v>
      </c>
      <c r="O80" s="43"/>
      <c r="P80" s="41"/>
      <c r="R80" s="2"/>
    </row>
    <row r="81" spans="1:18" ht="30" customHeight="1">
      <c r="A81" s="42">
        <v>26</v>
      </c>
      <c r="B81" s="28">
        <v>41074</v>
      </c>
      <c r="C81" s="109" t="s">
        <v>64</v>
      </c>
      <c r="D81" s="109" t="s">
        <v>52</v>
      </c>
      <c r="E81" s="110"/>
      <c r="F81" s="111" t="s">
        <v>65</v>
      </c>
      <c r="G81" s="99"/>
      <c r="H81" s="36">
        <f t="shared" si="4"/>
        <v>0</v>
      </c>
      <c r="I81" s="36">
        <v>2.1</v>
      </c>
      <c r="J81" s="36"/>
      <c r="K81" s="37"/>
      <c r="L81" s="37"/>
      <c r="M81" s="38"/>
      <c r="N81" s="39">
        <f t="shared" ref="N81:N83" si="5">SUM(H81:M81)</f>
        <v>2.1</v>
      </c>
      <c r="O81" s="43"/>
      <c r="P81" s="41" t="str">
        <f t="shared" ref="P81:P85" si="6">IF(F81="Milano","X","")</f>
        <v>X</v>
      </c>
      <c r="R81" s="2"/>
    </row>
    <row r="82" spans="1:18" ht="30" customHeight="1">
      <c r="A82" s="42">
        <v>27</v>
      </c>
      <c r="B82" s="28">
        <v>41074</v>
      </c>
      <c r="C82" s="109" t="s">
        <v>64</v>
      </c>
      <c r="D82" s="109" t="s">
        <v>52</v>
      </c>
      <c r="E82" s="110"/>
      <c r="F82" s="111" t="s">
        <v>65</v>
      </c>
      <c r="G82" s="99"/>
      <c r="H82" s="36">
        <f t="shared" si="4"/>
        <v>0</v>
      </c>
      <c r="I82" s="36">
        <v>2.1</v>
      </c>
      <c r="J82" s="36"/>
      <c r="K82" s="37"/>
      <c r="L82" s="37"/>
      <c r="M82" s="38"/>
      <c r="N82" s="39">
        <f t="shared" si="5"/>
        <v>2.1</v>
      </c>
      <c r="O82" s="43"/>
      <c r="P82" s="41" t="str">
        <f t="shared" si="6"/>
        <v>X</v>
      </c>
      <c r="R82" s="2"/>
    </row>
    <row r="83" spans="1:18" ht="30" customHeight="1">
      <c r="A83" s="42">
        <v>28</v>
      </c>
      <c r="B83" s="28">
        <v>41074</v>
      </c>
      <c r="C83" s="109" t="s">
        <v>64</v>
      </c>
      <c r="D83" s="109" t="s">
        <v>51</v>
      </c>
      <c r="E83" s="110"/>
      <c r="F83" s="111" t="s">
        <v>65</v>
      </c>
      <c r="G83" s="99">
        <v>120</v>
      </c>
      <c r="H83" s="36">
        <f t="shared" si="4"/>
        <v>17.454545454545457</v>
      </c>
      <c r="I83" s="36"/>
      <c r="J83" s="36"/>
      <c r="K83" s="37"/>
      <c r="L83" s="37"/>
      <c r="M83" s="38"/>
      <c r="N83" s="39">
        <f t="shared" si="5"/>
        <v>17.454545454545457</v>
      </c>
      <c r="O83" s="43"/>
      <c r="P83" s="41" t="str">
        <f t="shared" si="6"/>
        <v>X</v>
      </c>
      <c r="R83" s="2"/>
    </row>
    <row r="84" spans="1:18" ht="30" customHeight="1">
      <c r="A84" s="42">
        <v>28</v>
      </c>
      <c r="B84" s="28">
        <v>41078</v>
      </c>
      <c r="C84" s="109" t="s">
        <v>64</v>
      </c>
      <c r="D84" s="109" t="s">
        <v>52</v>
      </c>
      <c r="E84" s="110"/>
      <c r="F84" s="111" t="s">
        <v>65</v>
      </c>
      <c r="G84" s="99"/>
      <c r="H84" s="36">
        <f t="shared" ref="H84" si="7">IF($E$3="si",($H$5/$H$6*G84),IF($E$3="no",G84*$H$4,0))</f>
        <v>0</v>
      </c>
      <c r="I84" s="36">
        <v>2.1</v>
      </c>
      <c r="J84" s="36"/>
      <c r="K84" s="37"/>
      <c r="L84" s="37"/>
      <c r="M84" s="38"/>
      <c r="N84" s="39">
        <f t="shared" ref="N84" si="8">SUM(H84:M84)</f>
        <v>2.1</v>
      </c>
      <c r="O84" s="43"/>
      <c r="P84" s="41" t="str">
        <f t="shared" ref="P84" si="9">IF(F84="Milano","X","")</f>
        <v>X</v>
      </c>
      <c r="R84" s="2"/>
    </row>
    <row r="85" spans="1:18" ht="30" customHeight="1">
      <c r="A85" s="42">
        <v>30</v>
      </c>
      <c r="B85" s="28">
        <v>41078</v>
      </c>
      <c r="C85" s="109" t="s">
        <v>64</v>
      </c>
      <c r="D85" s="109" t="s">
        <v>52</v>
      </c>
      <c r="E85" s="110"/>
      <c r="F85" s="111" t="s">
        <v>65</v>
      </c>
      <c r="G85" s="99"/>
      <c r="H85" s="36">
        <f t="shared" si="4"/>
        <v>0</v>
      </c>
      <c r="I85" s="36">
        <v>2.1</v>
      </c>
      <c r="J85" s="36"/>
      <c r="K85" s="37"/>
      <c r="L85" s="37"/>
      <c r="M85" s="38"/>
      <c r="N85" s="39">
        <f t="shared" ref="N85" si="10">SUM(H85:M85)</f>
        <v>2.1</v>
      </c>
      <c r="O85" s="43"/>
      <c r="P85" s="41" t="str">
        <f t="shared" si="6"/>
        <v>X</v>
      </c>
      <c r="R85" s="2"/>
    </row>
    <row r="86" spans="1:18" ht="30" customHeight="1">
      <c r="A86" s="42">
        <v>31</v>
      </c>
      <c r="B86" s="28">
        <v>41078</v>
      </c>
      <c r="C86" s="109" t="s">
        <v>64</v>
      </c>
      <c r="D86" s="109" t="s">
        <v>51</v>
      </c>
      <c r="E86" s="110"/>
      <c r="F86" s="111" t="s">
        <v>65</v>
      </c>
      <c r="G86" s="99">
        <v>120</v>
      </c>
      <c r="H86" s="36">
        <f t="shared" si="4"/>
        <v>17.454545454545457</v>
      </c>
      <c r="I86" s="36"/>
      <c r="J86" s="36"/>
      <c r="K86" s="37"/>
      <c r="L86" s="37"/>
      <c r="M86" s="38"/>
      <c r="N86" s="39">
        <f t="shared" ref="N86:N97" si="11">SUM(H86:M86)</f>
        <v>17.454545454545457</v>
      </c>
      <c r="O86" s="43"/>
      <c r="P86" s="41" t="str">
        <f t="shared" ref="P86:P102" si="12">IF(F86="Milano","X","")</f>
        <v>X</v>
      </c>
      <c r="R86" s="2"/>
    </row>
    <row r="87" spans="1:18" ht="30" customHeight="1">
      <c r="A87" s="42">
        <v>32</v>
      </c>
      <c r="B87" s="28">
        <v>41079</v>
      </c>
      <c r="C87" s="109" t="s">
        <v>55</v>
      </c>
      <c r="D87" s="109" t="s">
        <v>51</v>
      </c>
      <c r="E87" s="110"/>
      <c r="F87" s="111" t="s">
        <v>56</v>
      </c>
      <c r="G87" s="99">
        <v>158</v>
      </c>
      <c r="H87" s="36">
        <f t="shared" si="4"/>
        <v>22.981818181818184</v>
      </c>
      <c r="I87" s="36"/>
      <c r="J87" s="36"/>
      <c r="K87" s="37"/>
      <c r="L87" s="37"/>
      <c r="M87" s="38"/>
      <c r="N87" s="39">
        <f t="shared" si="11"/>
        <v>22.981818181818184</v>
      </c>
      <c r="O87" s="43"/>
      <c r="P87" s="41" t="str">
        <f t="shared" si="12"/>
        <v/>
      </c>
      <c r="R87" s="2"/>
    </row>
    <row r="88" spans="1:18" ht="30" customHeight="1">
      <c r="A88" s="42">
        <v>33</v>
      </c>
      <c r="B88" s="28">
        <v>41079</v>
      </c>
      <c r="C88" s="109" t="s">
        <v>55</v>
      </c>
      <c r="D88" s="109" t="s">
        <v>52</v>
      </c>
      <c r="E88" s="110"/>
      <c r="F88" s="111" t="s">
        <v>56</v>
      </c>
      <c r="G88" s="99"/>
      <c r="H88" s="36">
        <f t="shared" si="4"/>
        <v>0</v>
      </c>
      <c r="I88" s="36">
        <v>7.6</v>
      </c>
      <c r="J88" s="36"/>
      <c r="K88" s="37"/>
      <c r="L88" s="37"/>
      <c r="M88" s="38"/>
      <c r="N88" s="39">
        <f t="shared" si="11"/>
        <v>7.6</v>
      </c>
      <c r="O88" s="43"/>
      <c r="P88" s="41" t="str">
        <f t="shared" si="12"/>
        <v/>
      </c>
      <c r="R88" s="2"/>
    </row>
    <row r="89" spans="1:18" ht="30" customHeight="1">
      <c r="A89" s="42">
        <v>34</v>
      </c>
      <c r="B89" s="28">
        <v>41079</v>
      </c>
      <c r="C89" s="109" t="s">
        <v>55</v>
      </c>
      <c r="D89" s="109" t="s">
        <v>52</v>
      </c>
      <c r="E89" s="110"/>
      <c r="F89" s="111" t="s">
        <v>56</v>
      </c>
      <c r="G89" s="99"/>
      <c r="H89" s="36">
        <f t="shared" si="4"/>
        <v>0</v>
      </c>
      <c r="I89" s="36">
        <v>7.6</v>
      </c>
      <c r="J89" s="36"/>
      <c r="K89" s="37"/>
      <c r="L89" s="37"/>
      <c r="M89" s="38"/>
      <c r="N89" s="39">
        <f t="shared" si="11"/>
        <v>7.6</v>
      </c>
      <c r="O89" s="43"/>
      <c r="P89" s="41" t="str">
        <f t="shared" si="12"/>
        <v/>
      </c>
      <c r="R89" s="2"/>
    </row>
    <row r="90" spans="1:18" ht="30" customHeight="1">
      <c r="A90" s="42">
        <v>35</v>
      </c>
      <c r="B90" s="28">
        <v>41080</v>
      </c>
      <c r="C90" s="109" t="s">
        <v>50</v>
      </c>
      <c r="D90" s="109" t="s">
        <v>53</v>
      </c>
      <c r="E90" s="110"/>
      <c r="F90" s="111" t="s">
        <v>49</v>
      </c>
      <c r="G90" s="99"/>
      <c r="H90" s="36">
        <f t="shared" si="4"/>
        <v>0</v>
      </c>
      <c r="I90" s="36"/>
      <c r="J90" s="36"/>
      <c r="K90" s="37"/>
      <c r="L90" s="37"/>
      <c r="M90" s="38">
        <v>9.15</v>
      </c>
      <c r="N90" s="39">
        <f t="shared" si="11"/>
        <v>9.15</v>
      </c>
      <c r="O90" s="43"/>
      <c r="P90" s="41" t="str">
        <f t="shared" si="12"/>
        <v/>
      </c>
      <c r="R90" s="2"/>
    </row>
    <row r="91" spans="1:18" ht="30" customHeight="1">
      <c r="A91" s="42">
        <v>36</v>
      </c>
      <c r="B91" s="28">
        <v>41080</v>
      </c>
      <c r="C91" s="109" t="s">
        <v>50</v>
      </c>
      <c r="D91" s="109" t="s">
        <v>54</v>
      </c>
      <c r="E91" s="110"/>
      <c r="F91" s="111" t="s">
        <v>49</v>
      </c>
      <c r="G91" s="99"/>
      <c r="H91" s="36">
        <f t="shared" si="4"/>
        <v>0</v>
      </c>
      <c r="I91" s="36">
        <v>2.1</v>
      </c>
      <c r="J91" s="36"/>
      <c r="K91" s="37"/>
      <c r="L91" s="37"/>
      <c r="M91" s="38"/>
      <c r="N91" s="39">
        <f t="shared" si="11"/>
        <v>2.1</v>
      </c>
      <c r="O91" s="43"/>
      <c r="P91" s="41" t="str">
        <f t="shared" si="12"/>
        <v/>
      </c>
      <c r="R91" s="2"/>
    </row>
    <row r="92" spans="1:18" ht="30" customHeight="1">
      <c r="A92" s="42"/>
      <c r="B92" s="28">
        <v>41080</v>
      </c>
      <c r="C92" s="109" t="s">
        <v>50</v>
      </c>
      <c r="D92" s="109" t="s">
        <v>51</v>
      </c>
      <c r="E92" s="110"/>
      <c r="F92" s="111" t="s">
        <v>49</v>
      </c>
      <c r="G92" s="99">
        <v>66</v>
      </c>
      <c r="H92" s="36">
        <f t="shared" si="4"/>
        <v>9.6000000000000014</v>
      </c>
      <c r="I92" s="36"/>
      <c r="J92" s="36"/>
      <c r="K92" s="37"/>
      <c r="L92" s="37"/>
      <c r="M92" s="38"/>
      <c r="N92" s="39">
        <f t="shared" si="11"/>
        <v>9.6000000000000014</v>
      </c>
      <c r="O92" s="43"/>
      <c r="P92" s="41" t="str">
        <f t="shared" si="12"/>
        <v/>
      </c>
      <c r="R92" s="2"/>
    </row>
    <row r="93" spans="1:18" ht="30" customHeight="1">
      <c r="A93" s="42">
        <v>37</v>
      </c>
      <c r="B93" s="28">
        <v>41080</v>
      </c>
      <c r="C93" s="109" t="s">
        <v>50</v>
      </c>
      <c r="D93" s="109" t="s">
        <v>52</v>
      </c>
      <c r="E93" s="110"/>
      <c r="F93" s="111" t="s">
        <v>49</v>
      </c>
      <c r="G93" s="99"/>
      <c r="H93" s="36">
        <f t="shared" si="4"/>
        <v>0</v>
      </c>
      <c r="I93" s="36">
        <v>2.1</v>
      </c>
      <c r="J93" s="36"/>
      <c r="K93" s="37"/>
      <c r="L93" s="37"/>
      <c r="M93" s="38"/>
      <c r="N93" s="39">
        <f t="shared" si="11"/>
        <v>2.1</v>
      </c>
      <c r="O93" s="43"/>
      <c r="P93" s="41" t="str">
        <f t="shared" si="12"/>
        <v/>
      </c>
      <c r="R93" s="2"/>
    </row>
    <row r="94" spans="1:18" ht="30" customHeight="1">
      <c r="A94" s="42">
        <v>38</v>
      </c>
      <c r="B94" s="28">
        <v>41080</v>
      </c>
      <c r="C94" s="109" t="s">
        <v>50</v>
      </c>
      <c r="D94" s="109" t="s">
        <v>52</v>
      </c>
      <c r="E94" s="110"/>
      <c r="F94" s="111" t="s">
        <v>49</v>
      </c>
      <c r="G94" s="99"/>
      <c r="H94" s="36">
        <f t="shared" si="4"/>
        <v>0</v>
      </c>
      <c r="I94" s="36">
        <v>2.1</v>
      </c>
      <c r="J94" s="36"/>
      <c r="K94" s="37"/>
      <c r="L94" s="37"/>
      <c r="M94" s="38"/>
      <c r="N94" s="39">
        <f t="shared" si="11"/>
        <v>2.1</v>
      </c>
      <c r="O94" s="43"/>
      <c r="P94" s="41" t="str">
        <f t="shared" si="12"/>
        <v/>
      </c>
      <c r="R94" s="2"/>
    </row>
    <row r="95" spans="1:18" ht="30" customHeight="1">
      <c r="A95" s="42">
        <v>39</v>
      </c>
      <c r="B95" s="103">
        <v>41081</v>
      </c>
      <c r="C95" s="109" t="s">
        <v>55</v>
      </c>
      <c r="D95" s="109" t="s">
        <v>51</v>
      </c>
      <c r="E95" s="110"/>
      <c r="F95" s="111" t="s">
        <v>56</v>
      </c>
      <c r="G95" s="99">
        <v>158</v>
      </c>
      <c r="H95" s="36">
        <f t="shared" si="4"/>
        <v>22.981818181818184</v>
      </c>
      <c r="I95" s="36"/>
      <c r="J95" s="36"/>
      <c r="K95" s="37"/>
      <c r="L95" s="37"/>
      <c r="M95" s="38"/>
      <c r="N95" s="39">
        <f t="shared" si="11"/>
        <v>22.981818181818184</v>
      </c>
      <c r="O95" s="43"/>
      <c r="P95" s="41" t="str">
        <f t="shared" si="12"/>
        <v/>
      </c>
      <c r="R95" s="2"/>
    </row>
    <row r="96" spans="1:18" ht="30" customHeight="1">
      <c r="A96" s="42">
        <v>40</v>
      </c>
      <c r="B96" s="103">
        <v>41081</v>
      </c>
      <c r="C96" s="109" t="s">
        <v>55</v>
      </c>
      <c r="D96" s="109" t="s">
        <v>52</v>
      </c>
      <c r="E96" s="110"/>
      <c r="F96" s="111" t="s">
        <v>56</v>
      </c>
      <c r="G96" s="99"/>
      <c r="H96" s="36">
        <f t="shared" si="4"/>
        <v>0</v>
      </c>
      <c r="I96" s="36">
        <v>7.6</v>
      </c>
      <c r="J96" s="36"/>
      <c r="K96" s="37"/>
      <c r="L96" s="37"/>
      <c r="M96" s="38"/>
      <c r="N96" s="39">
        <f t="shared" si="11"/>
        <v>7.6</v>
      </c>
      <c r="O96" s="43"/>
      <c r="P96" s="41" t="str">
        <f t="shared" si="12"/>
        <v/>
      </c>
      <c r="R96" s="2"/>
    </row>
    <row r="97" spans="1:18" ht="30" customHeight="1">
      <c r="A97" s="42">
        <v>41</v>
      </c>
      <c r="B97" s="103">
        <v>41081</v>
      </c>
      <c r="C97" s="109" t="s">
        <v>55</v>
      </c>
      <c r="D97" s="109" t="s">
        <v>52</v>
      </c>
      <c r="E97" s="110"/>
      <c r="F97" s="111" t="s">
        <v>56</v>
      </c>
      <c r="G97" s="99"/>
      <c r="H97" s="36">
        <f t="shared" si="4"/>
        <v>0</v>
      </c>
      <c r="I97" s="36">
        <v>7.6</v>
      </c>
      <c r="J97" s="36"/>
      <c r="K97" s="37"/>
      <c r="L97" s="37"/>
      <c r="M97" s="38"/>
      <c r="N97" s="39">
        <f t="shared" si="11"/>
        <v>7.6</v>
      </c>
      <c r="O97" s="43"/>
      <c r="P97" s="41" t="str">
        <f t="shared" si="12"/>
        <v/>
      </c>
      <c r="R97" s="2"/>
    </row>
    <row r="98" spans="1:18" ht="30" customHeight="1">
      <c r="A98" s="42">
        <v>42</v>
      </c>
      <c r="B98" s="103">
        <v>41082</v>
      </c>
      <c r="C98" s="109" t="s">
        <v>62</v>
      </c>
      <c r="D98" s="109" t="s">
        <v>52</v>
      </c>
      <c r="E98" s="110"/>
      <c r="F98" s="111" t="s">
        <v>63</v>
      </c>
      <c r="G98" s="100"/>
      <c r="H98" s="36">
        <f t="shared" ref="H98:H114" si="13">IF($E$3="si",($H$5/$H$6*G98),IF($E$3="no",G98*$H$4,0))</f>
        <v>0</v>
      </c>
      <c r="I98" s="36">
        <v>2.1</v>
      </c>
      <c r="J98" s="36"/>
      <c r="K98" s="37"/>
      <c r="L98" s="37"/>
      <c r="M98" s="38"/>
      <c r="N98" s="39">
        <f t="shared" ref="N98:N100" si="14">SUM(H98:M98)</f>
        <v>2.1</v>
      </c>
      <c r="O98" s="43"/>
      <c r="P98" s="41" t="str">
        <f t="shared" si="12"/>
        <v/>
      </c>
      <c r="R98" s="2"/>
    </row>
    <row r="99" spans="1:18" ht="30" customHeight="1">
      <c r="A99" s="42">
        <v>43</v>
      </c>
      <c r="B99" s="103">
        <v>41082</v>
      </c>
      <c r="C99" s="109" t="s">
        <v>62</v>
      </c>
      <c r="D99" s="109" t="s">
        <v>52</v>
      </c>
      <c r="E99" s="110"/>
      <c r="F99" s="111" t="s">
        <v>63</v>
      </c>
      <c r="G99" s="115"/>
      <c r="H99" s="36">
        <f t="shared" si="13"/>
        <v>0</v>
      </c>
      <c r="I99" s="36">
        <v>2.1</v>
      </c>
      <c r="J99" s="36"/>
      <c r="K99" s="37"/>
      <c r="L99" s="37"/>
      <c r="M99" s="38"/>
      <c r="N99" s="39">
        <f t="shared" si="14"/>
        <v>2.1</v>
      </c>
      <c r="O99" s="43"/>
      <c r="P99" s="41" t="str">
        <f t="shared" si="12"/>
        <v/>
      </c>
      <c r="R99" s="2"/>
    </row>
    <row r="100" spans="1:18" ht="30" customHeight="1">
      <c r="A100" s="42">
        <v>44</v>
      </c>
      <c r="B100" s="103">
        <v>41082</v>
      </c>
      <c r="C100" s="109" t="s">
        <v>62</v>
      </c>
      <c r="D100" s="109" t="s">
        <v>51</v>
      </c>
      <c r="E100" s="110"/>
      <c r="F100" s="111" t="s">
        <v>63</v>
      </c>
      <c r="G100" s="99">
        <v>100</v>
      </c>
      <c r="H100" s="36">
        <f t="shared" si="13"/>
        <v>14.545454545454547</v>
      </c>
      <c r="I100" s="36"/>
      <c r="J100" s="36"/>
      <c r="K100" s="37"/>
      <c r="L100" s="37"/>
      <c r="M100" s="38"/>
      <c r="N100" s="39">
        <f t="shared" si="14"/>
        <v>14.545454545454547</v>
      </c>
      <c r="O100" s="43"/>
      <c r="P100" s="41" t="str">
        <f>IF(F100="Milano","X","")</f>
        <v/>
      </c>
      <c r="R100" s="2"/>
    </row>
    <row r="101" spans="1:18" ht="30" customHeight="1">
      <c r="A101" s="42">
        <v>45</v>
      </c>
      <c r="B101" s="103">
        <v>41085</v>
      </c>
      <c r="C101" s="109" t="s">
        <v>66</v>
      </c>
      <c r="D101" s="109" t="s">
        <v>54</v>
      </c>
      <c r="E101" s="110"/>
      <c r="F101" s="111" t="s">
        <v>49</v>
      </c>
      <c r="G101" s="99"/>
      <c r="H101" s="36">
        <f t="shared" si="13"/>
        <v>0</v>
      </c>
      <c r="I101" s="36">
        <v>2.1</v>
      </c>
      <c r="J101" s="36"/>
      <c r="K101" s="37"/>
      <c r="L101" s="37"/>
      <c r="M101" s="38"/>
      <c r="N101" s="39">
        <f>SUM(H101:M101)</f>
        <v>2.1</v>
      </c>
      <c r="O101" s="43"/>
      <c r="P101" s="41" t="str">
        <f t="shared" si="12"/>
        <v/>
      </c>
      <c r="R101" s="2"/>
    </row>
    <row r="102" spans="1:18" ht="30" customHeight="1">
      <c r="A102" s="42">
        <v>46</v>
      </c>
      <c r="B102" s="103">
        <v>41085</v>
      </c>
      <c r="C102" s="109" t="s">
        <v>66</v>
      </c>
      <c r="D102" s="109" t="s">
        <v>51</v>
      </c>
      <c r="E102" s="110"/>
      <c r="F102" s="111" t="s">
        <v>49</v>
      </c>
      <c r="G102" s="99">
        <v>66</v>
      </c>
      <c r="H102" s="36">
        <f t="shared" si="13"/>
        <v>9.6000000000000014</v>
      </c>
      <c r="I102" s="36"/>
      <c r="J102" s="36"/>
      <c r="K102" s="37"/>
      <c r="L102" s="37"/>
      <c r="M102" s="38"/>
      <c r="N102" s="39">
        <f t="shared" ref="N102:N114" si="15">SUM(H102:M102)</f>
        <v>9.6000000000000014</v>
      </c>
      <c r="O102" s="43"/>
      <c r="P102" s="41" t="str">
        <f t="shared" si="12"/>
        <v/>
      </c>
      <c r="R102" s="2"/>
    </row>
    <row r="103" spans="1:18" ht="30" customHeight="1">
      <c r="A103" s="42">
        <v>47</v>
      </c>
      <c r="B103" s="103">
        <v>41085</v>
      </c>
      <c r="C103" s="109" t="s">
        <v>66</v>
      </c>
      <c r="D103" s="109" t="s">
        <v>52</v>
      </c>
      <c r="E103" s="110"/>
      <c r="F103" s="111" t="s">
        <v>49</v>
      </c>
      <c r="G103" s="99"/>
      <c r="H103" s="36">
        <f t="shared" si="13"/>
        <v>0</v>
      </c>
      <c r="I103" s="36">
        <v>2.1</v>
      </c>
      <c r="J103" s="36"/>
      <c r="K103" s="37"/>
      <c r="L103" s="37"/>
      <c r="M103" s="38"/>
      <c r="N103" s="39">
        <f t="shared" si="15"/>
        <v>2.1</v>
      </c>
      <c r="O103" s="43"/>
      <c r="P103" s="41" t="str">
        <f t="shared" ref="P103:P114" si="16">IF(F103="Milano","X","")</f>
        <v/>
      </c>
      <c r="R103" s="2"/>
    </row>
    <row r="104" spans="1:18" ht="30" customHeight="1">
      <c r="A104" s="42">
        <v>48</v>
      </c>
      <c r="B104" s="103">
        <v>41085</v>
      </c>
      <c r="C104" s="109" t="s">
        <v>66</v>
      </c>
      <c r="D104" s="109" t="s">
        <v>52</v>
      </c>
      <c r="E104" s="110"/>
      <c r="F104" s="111" t="s">
        <v>49</v>
      </c>
      <c r="G104" s="99"/>
      <c r="H104" s="36">
        <f t="shared" si="13"/>
        <v>0</v>
      </c>
      <c r="I104" s="36">
        <v>2.1</v>
      </c>
      <c r="J104" s="36"/>
      <c r="K104" s="37"/>
      <c r="L104" s="37"/>
      <c r="M104" s="38"/>
      <c r="N104" s="39">
        <f t="shared" si="15"/>
        <v>2.1</v>
      </c>
      <c r="O104" s="43"/>
      <c r="P104" s="41" t="str">
        <f t="shared" si="16"/>
        <v/>
      </c>
      <c r="R104" s="2"/>
    </row>
    <row r="105" spans="1:18" ht="30" customHeight="1">
      <c r="A105" s="42"/>
      <c r="B105" s="103">
        <v>41088</v>
      </c>
      <c r="C105" s="109" t="s">
        <v>67</v>
      </c>
      <c r="D105" s="109" t="s">
        <v>51</v>
      </c>
      <c r="E105" s="110"/>
      <c r="F105" s="111" t="s">
        <v>68</v>
      </c>
      <c r="G105" s="99">
        <v>92</v>
      </c>
      <c r="H105" s="36">
        <f t="shared" ref="H105" si="17">IF($E$3="si",($H$5/$H$6*G105),IF($E$3="no",G105*$H$4,0))</f>
        <v>13.381818181818184</v>
      </c>
      <c r="I105" s="36"/>
      <c r="J105" s="36"/>
      <c r="K105" s="37"/>
      <c r="L105" s="37"/>
      <c r="M105" s="38"/>
      <c r="N105" s="39">
        <f t="shared" ref="N105" si="18">SUM(H105:M105)</f>
        <v>13.381818181818184</v>
      </c>
      <c r="O105" s="43"/>
      <c r="P105" s="41" t="str">
        <f t="shared" si="16"/>
        <v/>
      </c>
      <c r="R105" s="2"/>
    </row>
    <row r="106" spans="1:18" ht="30" customHeight="1">
      <c r="A106" s="42">
        <v>49</v>
      </c>
      <c r="B106" s="103">
        <v>41088</v>
      </c>
      <c r="C106" s="109" t="s">
        <v>67</v>
      </c>
      <c r="D106" s="109" t="s">
        <v>52</v>
      </c>
      <c r="E106" s="110"/>
      <c r="F106" s="111" t="s">
        <v>68</v>
      </c>
      <c r="G106" s="99"/>
      <c r="H106" s="36">
        <f t="shared" si="13"/>
        <v>0</v>
      </c>
      <c r="I106" s="36">
        <v>2.1</v>
      </c>
      <c r="J106" s="36"/>
      <c r="K106" s="37"/>
      <c r="L106" s="37"/>
      <c r="M106" s="38"/>
      <c r="N106" s="39">
        <f t="shared" si="15"/>
        <v>2.1</v>
      </c>
      <c r="O106" s="43"/>
      <c r="P106" s="41" t="str">
        <f t="shared" si="16"/>
        <v/>
      </c>
      <c r="R106" s="2"/>
    </row>
    <row r="107" spans="1:18" ht="30" customHeight="1">
      <c r="A107" s="42">
        <v>50</v>
      </c>
      <c r="B107" s="103">
        <v>41088</v>
      </c>
      <c r="C107" s="109" t="s">
        <v>67</v>
      </c>
      <c r="D107" s="109" t="s">
        <v>52</v>
      </c>
      <c r="E107" s="110"/>
      <c r="F107" s="111" t="s">
        <v>68</v>
      </c>
      <c r="G107" s="99"/>
      <c r="H107" s="36">
        <f t="shared" si="13"/>
        <v>0</v>
      </c>
      <c r="I107" s="36">
        <v>2.1</v>
      </c>
      <c r="J107" s="36"/>
      <c r="K107" s="37"/>
      <c r="L107" s="37"/>
      <c r="M107" s="38"/>
      <c r="N107" s="39">
        <f t="shared" si="15"/>
        <v>2.1</v>
      </c>
      <c r="O107" s="43"/>
      <c r="P107" s="41" t="str">
        <f t="shared" si="16"/>
        <v/>
      </c>
      <c r="R107" s="2"/>
    </row>
    <row r="108" spans="1:18" ht="30" customHeight="1">
      <c r="A108" s="42">
        <v>51</v>
      </c>
      <c r="B108" s="103">
        <v>41089</v>
      </c>
      <c r="C108" s="109" t="s">
        <v>62</v>
      </c>
      <c r="D108" s="109" t="s">
        <v>52</v>
      </c>
      <c r="E108" s="110"/>
      <c r="F108" s="111" t="s">
        <v>63</v>
      </c>
      <c r="G108" s="99"/>
      <c r="H108" s="36">
        <f t="shared" si="13"/>
        <v>0</v>
      </c>
      <c r="I108" s="36">
        <v>2.1</v>
      </c>
      <c r="J108" s="36"/>
      <c r="K108" s="37"/>
      <c r="L108" s="37"/>
      <c r="M108" s="38"/>
      <c r="N108" s="39">
        <f t="shared" si="15"/>
        <v>2.1</v>
      </c>
      <c r="O108" s="43"/>
      <c r="P108" s="41" t="str">
        <f t="shared" si="16"/>
        <v/>
      </c>
      <c r="R108" s="2"/>
    </row>
    <row r="109" spans="1:18" ht="30" customHeight="1">
      <c r="A109" s="42">
        <v>52</v>
      </c>
      <c r="B109" s="103">
        <v>41089</v>
      </c>
      <c r="C109" s="109" t="s">
        <v>62</v>
      </c>
      <c r="D109" s="109" t="s">
        <v>52</v>
      </c>
      <c r="E109" s="110"/>
      <c r="F109" s="111" t="s">
        <v>63</v>
      </c>
      <c r="G109" s="99"/>
      <c r="H109" s="36">
        <f t="shared" si="13"/>
        <v>0</v>
      </c>
      <c r="I109" s="36">
        <v>2.1</v>
      </c>
      <c r="J109" s="36"/>
      <c r="K109" s="37"/>
      <c r="L109" s="37"/>
      <c r="M109" s="38"/>
      <c r="N109" s="39">
        <f t="shared" si="15"/>
        <v>2.1</v>
      </c>
      <c r="O109" s="43"/>
      <c r="P109" s="41" t="str">
        <f t="shared" si="16"/>
        <v/>
      </c>
      <c r="R109" s="2"/>
    </row>
    <row r="110" spans="1:18" ht="30" customHeight="1">
      <c r="A110" s="42">
        <v>53</v>
      </c>
      <c r="B110" s="103">
        <v>41089</v>
      </c>
      <c r="C110" s="109" t="s">
        <v>62</v>
      </c>
      <c r="D110" s="109" t="s">
        <v>51</v>
      </c>
      <c r="E110" s="110"/>
      <c r="F110" s="111" t="s">
        <v>63</v>
      </c>
      <c r="G110" s="99">
        <v>100</v>
      </c>
      <c r="H110" s="36">
        <f t="shared" si="13"/>
        <v>14.545454545454547</v>
      </c>
      <c r="I110" s="36"/>
      <c r="J110" s="36"/>
      <c r="K110" s="37"/>
      <c r="L110" s="37"/>
      <c r="M110" s="38"/>
      <c r="N110" s="39">
        <f t="shared" si="15"/>
        <v>14.545454545454547</v>
      </c>
      <c r="O110" s="43"/>
      <c r="P110" s="41" t="str">
        <f t="shared" si="16"/>
        <v/>
      </c>
      <c r="R110" s="2"/>
    </row>
    <row r="111" spans="1:18" ht="30" customHeight="1">
      <c r="A111" s="42">
        <v>54</v>
      </c>
      <c r="B111" s="28">
        <v>41090</v>
      </c>
      <c r="C111" s="109" t="s">
        <v>64</v>
      </c>
      <c r="D111" s="109" t="s">
        <v>52</v>
      </c>
      <c r="E111" s="110"/>
      <c r="F111" s="111" t="s">
        <v>65</v>
      </c>
      <c r="G111" s="99"/>
      <c r="H111" s="36">
        <f t="shared" si="13"/>
        <v>0</v>
      </c>
      <c r="I111" s="36">
        <v>2.1</v>
      </c>
      <c r="J111" s="36"/>
      <c r="K111" s="37"/>
      <c r="L111" s="37"/>
      <c r="M111" s="38"/>
      <c r="N111" s="39">
        <f t="shared" si="15"/>
        <v>2.1</v>
      </c>
      <c r="O111" s="43"/>
      <c r="P111" s="41" t="str">
        <f t="shared" si="16"/>
        <v>X</v>
      </c>
      <c r="R111" s="2"/>
    </row>
    <row r="112" spans="1:18" ht="30" customHeight="1">
      <c r="A112" s="42">
        <v>55</v>
      </c>
      <c r="B112" s="28">
        <v>41090</v>
      </c>
      <c r="C112" s="109" t="s">
        <v>64</v>
      </c>
      <c r="D112" s="109" t="s">
        <v>52</v>
      </c>
      <c r="E112" s="110"/>
      <c r="F112" s="111" t="s">
        <v>65</v>
      </c>
      <c r="G112" s="99"/>
      <c r="H112" s="36">
        <f t="shared" si="13"/>
        <v>0</v>
      </c>
      <c r="I112" s="36">
        <v>2.1</v>
      </c>
      <c r="J112" s="36"/>
      <c r="K112" s="37"/>
      <c r="L112" s="37"/>
      <c r="M112" s="38"/>
      <c r="N112" s="39">
        <f t="shared" si="15"/>
        <v>2.1</v>
      </c>
      <c r="O112" s="43"/>
      <c r="P112" s="41" t="str">
        <f t="shared" si="16"/>
        <v>X</v>
      </c>
      <c r="R112" s="2"/>
    </row>
    <row r="113" spans="1:18" ht="30" customHeight="1">
      <c r="A113" s="42">
        <v>56</v>
      </c>
      <c r="B113" s="28">
        <v>41090</v>
      </c>
      <c r="C113" s="109" t="s">
        <v>64</v>
      </c>
      <c r="D113" s="109" t="s">
        <v>51</v>
      </c>
      <c r="E113" s="110"/>
      <c r="F113" s="111" t="s">
        <v>65</v>
      </c>
      <c r="G113" s="99">
        <v>120</v>
      </c>
      <c r="H113" s="36">
        <f t="shared" si="13"/>
        <v>17.454545454545457</v>
      </c>
      <c r="I113" s="36"/>
      <c r="J113" s="36"/>
      <c r="K113" s="37"/>
      <c r="L113" s="37"/>
      <c r="M113" s="38"/>
      <c r="N113" s="39">
        <f t="shared" si="15"/>
        <v>17.454545454545457</v>
      </c>
      <c r="O113" s="43"/>
      <c r="P113" s="41" t="str">
        <f t="shared" si="16"/>
        <v>X</v>
      </c>
      <c r="R113" s="2"/>
    </row>
    <row r="114" spans="1:18" ht="30" customHeight="1">
      <c r="A114" s="42">
        <v>57</v>
      </c>
      <c r="B114" s="28"/>
      <c r="C114" s="29"/>
      <c r="D114" s="109"/>
      <c r="E114" s="45"/>
      <c r="F114" s="111"/>
      <c r="G114" s="99"/>
      <c r="H114" s="36">
        <f t="shared" si="13"/>
        <v>0</v>
      </c>
      <c r="I114" s="36"/>
      <c r="J114" s="36"/>
      <c r="K114" s="37"/>
      <c r="L114" s="37"/>
      <c r="M114" s="38"/>
      <c r="N114" s="39">
        <f t="shared" si="15"/>
        <v>0</v>
      </c>
      <c r="O114" s="43"/>
      <c r="P114" s="41" t="str">
        <f t="shared" si="16"/>
        <v/>
      </c>
      <c r="R114" s="2"/>
    </row>
    <row r="115" spans="1:18" ht="29" customHeight="1">
      <c r="A115" s="42">
        <v>58</v>
      </c>
      <c r="B115" s="28"/>
      <c r="C115" s="29"/>
      <c r="D115" s="109"/>
      <c r="E115" s="45"/>
      <c r="F115" s="111"/>
      <c r="G115" s="99"/>
      <c r="H115" s="36">
        <f t="shared" ref="H115:H124" si="19">IF($E$3="si",($H$5/$H$6*G115),IF($E$3="no",G115*$H$4,0))</f>
        <v>0</v>
      </c>
      <c r="I115" s="36"/>
      <c r="J115" s="36"/>
      <c r="K115" s="37"/>
      <c r="L115" s="37"/>
      <c r="M115" s="38"/>
      <c r="N115" s="39">
        <f t="shared" ref="N115:N118" si="20">SUM(H115:M115)</f>
        <v>0</v>
      </c>
      <c r="O115" s="43"/>
      <c r="P115" s="41" t="str">
        <f t="shared" ref="P115:P124" si="21">IF(F115="Milano","X","")</f>
        <v/>
      </c>
    </row>
    <row r="116" spans="1:18" ht="29" customHeight="1">
      <c r="A116" s="42">
        <v>59</v>
      </c>
      <c r="B116" s="28"/>
      <c r="C116" s="29"/>
      <c r="D116" s="109"/>
      <c r="E116" s="45"/>
      <c r="F116" s="111"/>
      <c r="G116" s="99"/>
      <c r="H116" s="36">
        <f t="shared" si="19"/>
        <v>0</v>
      </c>
      <c r="I116" s="36"/>
      <c r="J116" s="36"/>
      <c r="K116" s="37"/>
      <c r="L116" s="37"/>
      <c r="M116" s="38"/>
      <c r="N116" s="39">
        <f t="shared" si="20"/>
        <v>0</v>
      </c>
      <c r="O116" s="43"/>
      <c r="P116" s="41" t="str">
        <f t="shared" si="21"/>
        <v/>
      </c>
    </row>
    <row r="117" spans="1:18" ht="29" customHeight="1">
      <c r="A117" s="42">
        <v>60</v>
      </c>
      <c r="B117" s="103"/>
      <c r="C117" s="29"/>
      <c r="D117" s="109"/>
      <c r="E117" s="45"/>
      <c r="F117" s="111"/>
      <c r="G117" s="99"/>
      <c r="H117" s="36">
        <f t="shared" si="19"/>
        <v>0</v>
      </c>
      <c r="I117" s="36"/>
      <c r="J117" s="36"/>
      <c r="K117" s="37"/>
      <c r="L117" s="37"/>
      <c r="M117" s="38"/>
      <c r="N117" s="39">
        <f t="shared" si="20"/>
        <v>0</v>
      </c>
      <c r="O117" s="43"/>
      <c r="P117" s="41" t="str">
        <f t="shared" si="21"/>
        <v/>
      </c>
    </row>
    <row r="118" spans="1:18" ht="29" customHeight="1">
      <c r="A118" s="42">
        <v>61</v>
      </c>
      <c r="B118" s="103"/>
      <c r="C118" s="29"/>
      <c r="D118" s="109"/>
      <c r="E118" s="45"/>
      <c r="F118" s="111"/>
      <c r="G118" s="99"/>
      <c r="H118" s="36">
        <f t="shared" si="19"/>
        <v>0</v>
      </c>
      <c r="I118" s="36"/>
      <c r="J118" s="36"/>
      <c r="K118" s="37"/>
      <c r="L118" s="37"/>
      <c r="M118" s="38"/>
      <c r="N118" s="39">
        <f t="shared" si="20"/>
        <v>0</v>
      </c>
      <c r="O118" s="43"/>
      <c r="P118" s="41" t="str">
        <f t="shared" si="21"/>
        <v/>
      </c>
    </row>
    <row r="119" spans="1:18" ht="29" customHeight="1">
      <c r="A119" s="42">
        <v>62</v>
      </c>
      <c r="B119" s="103"/>
      <c r="C119" s="29"/>
      <c r="D119" s="109"/>
      <c r="E119" s="45"/>
      <c r="F119" s="111"/>
      <c r="G119" s="99"/>
      <c r="H119" s="36">
        <f t="shared" si="19"/>
        <v>0</v>
      </c>
      <c r="I119" s="36"/>
      <c r="J119" s="36"/>
      <c r="K119" s="37"/>
      <c r="L119" s="37"/>
      <c r="M119" s="38"/>
      <c r="N119" s="39">
        <f t="shared" ref="N119:N121" si="22">SUM(H119:M119)</f>
        <v>0</v>
      </c>
      <c r="O119" s="43"/>
      <c r="P119" s="41" t="str">
        <f t="shared" si="21"/>
        <v/>
      </c>
    </row>
    <row r="120" spans="1:18" ht="29" customHeight="1">
      <c r="A120" s="42">
        <v>63</v>
      </c>
      <c r="B120" s="103"/>
      <c r="C120" s="29"/>
      <c r="D120" s="109"/>
      <c r="E120" s="45"/>
      <c r="F120" s="111"/>
      <c r="G120" s="99"/>
      <c r="H120" s="36">
        <f t="shared" si="19"/>
        <v>0</v>
      </c>
      <c r="I120" s="36"/>
      <c r="J120" s="36"/>
      <c r="K120" s="37"/>
      <c r="L120" s="37"/>
      <c r="M120" s="38"/>
      <c r="N120" s="39">
        <f t="shared" si="22"/>
        <v>0</v>
      </c>
      <c r="O120" s="43"/>
      <c r="P120" s="41" t="str">
        <f t="shared" si="21"/>
        <v/>
      </c>
    </row>
    <row r="121" spans="1:18" ht="29" customHeight="1">
      <c r="A121" s="42">
        <v>64</v>
      </c>
      <c r="B121" s="103"/>
      <c r="C121" s="109"/>
      <c r="D121" s="109"/>
      <c r="E121" s="112"/>
      <c r="F121" s="111"/>
      <c r="G121" s="100"/>
      <c r="H121" s="36">
        <f t="shared" si="19"/>
        <v>0</v>
      </c>
      <c r="I121" s="36"/>
      <c r="J121" s="36"/>
      <c r="K121" s="37"/>
      <c r="L121" s="37"/>
      <c r="M121" s="38"/>
      <c r="N121" s="39">
        <f t="shared" si="22"/>
        <v>0</v>
      </c>
      <c r="O121" s="43"/>
      <c r="P121" s="41" t="str">
        <f t="shared" si="21"/>
        <v/>
      </c>
    </row>
    <row r="122" spans="1:18" ht="29" customHeight="1">
      <c r="A122" s="42">
        <v>65</v>
      </c>
      <c r="B122" s="103"/>
      <c r="C122" s="109"/>
      <c r="D122" s="109"/>
      <c r="E122" s="69"/>
      <c r="F122" s="111"/>
      <c r="G122" s="115"/>
      <c r="H122" s="36">
        <f t="shared" si="19"/>
        <v>0</v>
      </c>
      <c r="I122" s="36"/>
      <c r="J122" s="36"/>
      <c r="K122" s="37"/>
      <c r="L122" s="37"/>
      <c r="M122" s="38"/>
      <c r="N122" s="39">
        <f t="shared" ref="N122:N124" si="23">SUM(H122:M122)</f>
        <v>0</v>
      </c>
      <c r="O122" s="43"/>
      <c r="P122" s="41" t="str">
        <f t="shared" si="21"/>
        <v/>
      </c>
    </row>
    <row r="123" spans="1:18" ht="29" customHeight="1">
      <c r="A123" s="42">
        <v>66</v>
      </c>
      <c r="B123" s="103"/>
      <c r="C123" s="109"/>
      <c r="D123" s="109"/>
      <c r="E123" s="69"/>
      <c r="F123" s="111"/>
      <c r="G123" s="100"/>
      <c r="H123" s="36">
        <f t="shared" si="19"/>
        <v>0</v>
      </c>
      <c r="I123" s="36"/>
      <c r="J123" s="36"/>
      <c r="K123" s="37"/>
      <c r="L123" s="37"/>
      <c r="M123" s="38"/>
      <c r="N123" s="39">
        <f t="shared" si="23"/>
        <v>0</v>
      </c>
      <c r="O123" s="43"/>
      <c r="P123" s="41" t="str">
        <f t="shared" si="21"/>
        <v/>
      </c>
    </row>
    <row r="124" spans="1:18" ht="29" customHeight="1">
      <c r="A124" s="42">
        <v>67</v>
      </c>
      <c r="B124" s="103"/>
      <c r="C124" s="109"/>
      <c r="D124" s="109"/>
      <c r="E124" s="69"/>
      <c r="F124" s="111"/>
      <c r="G124" s="100"/>
      <c r="H124" s="36">
        <f t="shared" si="19"/>
        <v>0</v>
      </c>
      <c r="I124" s="36"/>
      <c r="J124" s="36"/>
      <c r="K124" s="37"/>
      <c r="L124" s="37"/>
      <c r="M124" s="38"/>
      <c r="N124" s="39">
        <f t="shared" si="23"/>
        <v>0</v>
      </c>
      <c r="O124" s="43"/>
      <c r="P124" s="41" t="str">
        <f t="shared" si="21"/>
        <v/>
      </c>
    </row>
    <row r="125" spans="1:18" ht="29" customHeight="1">
      <c r="A125" s="42">
        <v>68</v>
      </c>
      <c r="B125" s="103"/>
      <c r="C125" s="109"/>
      <c r="D125" s="109"/>
      <c r="E125" s="69"/>
      <c r="F125" s="111"/>
      <c r="G125" s="100"/>
      <c r="H125" s="36">
        <f t="shared" ref="H125:H143" si="24">IF($E$3="si",($H$5/$H$6*G125),IF($E$3="no",G125*$H$4,0))</f>
        <v>0</v>
      </c>
      <c r="I125" s="36"/>
      <c r="J125" s="36"/>
      <c r="K125" s="37"/>
      <c r="L125" s="37"/>
      <c r="M125" s="38"/>
      <c r="N125" s="39">
        <f t="shared" ref="N125:N126" si="25">SUM(H125:M125)</f>
        <v>0</v>
      </c>
      <c r="O125" s="43"/>
      <c r="P125" s="41" t="str">
        <f t="shared" ref="P125:P143" si="26">IF(F125="Milano","X","")</f>
        <v/>
      </c>
    </row>
    <row r="126" spans="1:18" ht="29" customHeight="1">
      <c r="A126" s="42">
        <v>70</v>
      </c>
      <c r="B126" s="28"/>
      <c r="C126" s="29"/>
      <c r="D126" s="109"/>
      <c r="E126" s="69"/>
      <c r="F126" s="111"/>
      <c r="G126" s="115"/>
      <c r="H126" s="36">
        <f t="shared" si="24"/>
        <v>0</v>
      </c>
      <c r="I126" s="36"/>
      <c r="J126" s="36"/>
      <c r="K126" s="37"/>
      <c r="L126" s="37"/>
      <c r="M126" s="38"/>
      <c r="N126" s="39">
        <f t="shared" si="25"/>
        <v>0</v>
      </c>
      <c r="O126" s="43"/>
      <c r="P126" s="41" t="str">
        <f t="shared" si="26"/>
        <v/>
      </c>
    </row>
    <row r="127" spans="1:18" ht="29" customHeight="1">
      <c r="A127" s="42">
        <v>71</v>
      </c>
      <c r="B127" s="28"/>
      <c r="C127" s="44"/>
      <c r="D127" s="29"/>
      <c r="E127" s="45"/>
      <c r="F127" s="46"/>
      <c r="G127" s="100"/>
      <c r="H127" s="36">
        <f t="shared" si="24"/>
        <v>0</v>
      </c>
      <c r="I127" s="36"/>
      <c r="J127" s="36"/>
      <c r="K127" s="37"/>
      <c r="L127" s="37"/>
      <c r="M127" s="38"/>
      <c r="N127" s="39">
        <f t="shared" ref="N127:N130" si="27">SUM(H127:M127)</f>
        <v>0</v>
      </c>
      <c r="O127" s="43"/>
      <c r="P127" s="41" t="str">
        <f t="shared" si="26"/>
        <v/>
      </c>
    </row>
    <row r="128" spans="1:18" ht="29" customHeight="1">
      <c r="A128" s="42">
        <v>72</v>
      </c>
      <c r="B128" s="28"/>
      <c r="C128" s="44"/>
      <c r="D128" s="29"/>
      <c r="E128" s="45"/>
      <c r="F128" s="46"/>
      <c r="G128" s="100"/>
      <c r="H128" s="36">
        <f t="shared" si="24"/>
        <v>0</v>
      </c>
      <c r="I128" s="36"/>
      <c r="J128" s="36"/>
      <c r="K128" s="37"/>
      <c r="L128" s="37"/>
      <c r="M128" s="38"/>
      <c r="N128" s="39">
        <f t="shared" si="27"/>
        <v>0</v>
      </c>
      <c r="O128" s="43"/>
      <c r="P128" s="41" t="str">
        <f t="shared" si="26"/>
        <v/>
      </c>
    </row>
    <row r="129" spans="1:16" ht="29" customHeight="1">
      <c r="A129" s="42">
        <v>73</v>
      </c>
      <c r="B129" s="28"/>
      <c r="C129" s="44"/>
      <c r="D129" s="29"/>
      <c r="E129" s="45"/>
      <c r="F129" s="46"/>
      <c r="G129" s="115"/>
      <c r="H129" s="36">
        <f t="shared" si="24"/>
        <v>0</v>
      </c>
      <c r="I129" s="36"/>
      <c r="J129" s="36"/>
      <c r="K129" s="37"/>
      <c r="L129" s="37"/>
      <c r="M129" s="38"/>
      <c r="N129" s="39">
        <f t="shared" si="27"/>
        <v>0</v>
      </c>
      <c r="O129" s="43"/>
      <c r="P129" s="41" t="str">
        <f t="shared" si="26"/>
        <v/>
      </c>
    </row>
    <row r="130" spans="1:16" ht="29" customHeight="1">
      <c r="A130" s="42">
        <v>74</v>
      </c>
      <c r="B130" s="28"/>
      <c r="C130" s="44"/>
      <c r="D130" s="29"/>
      <c r="E130" s="45"/>
      <c r="F130" s="46"/>
      <c r="G130" s="115"/>
      <c r="H130" s="36">
        <f t="shared" si="24"/>
        <v>0</v>
      </c>
      <c r="I130" s="36"/>
      <c r="J130" s="36"/>
      <c r="K130" s="37"/>
      <c r="L130" s="37"/>
      <c r="M130" s="38"/>
      <c r="N130" s="39">
        <f t="shared" si="27"/>
        <v>0</v>
      </c>
      <c r="O130" s="43"/>
      <c r="P130" s="41" t="str">
        <f t="shared" si="26"/>
        <v/>
      </c>
    </row>
    <row r="131" spans="1:16" ht="29" customHeight="1">
      <c r="A131" s="42">
        <v>75</v>
      </c>
      <c r="B131" s="28"/>
      <c r="C131" s="44"/>
      <c r="D131" s="29"/>
      <c r="E131" s="45"/>
      <c r="F131" s="46"/>
      <c r="G131" s="115"/>
      <c r="H131" s="36">
        <f t="shared" si="24"/>
        <v>0</v>
      </c>
      <c r="I131" s="36"/>
      <c r="J131" s="36"/>
      <c r="K131" s="37"/>
      <c r="L131" s="37"/>
      <c r="M131" s="38"/>
      <c r="N131" s="39">
        <f t="shared" ref="N131:N133" si="28">SUM(H131:M131)</f>
        <v>0</v>
      </c>
      <c r="O131" s="43"/>
      <c r="P131" s="41" t="str">
        <f t="shared" si="26"/>
        <v/>
      </c>
    </row>
    <row r="132" spans="1:16" ht="29" customHeight="1">
      <c r="A132" s="42">
        <v>76</v>
      </c>
      <c r="B132" s="28"/>
      <c r="C132" s="44"/>
      <c r="D132" s="109"/>
      <c r="E132" s="45"/>
      <c r="F132" s="46"/>
      <c r="G132" s="115"/>
      <c r="H132" s="36">
        <f t="shared" si="24"/>
        <v>0</v>
      </c>
      <c r="I132" s="36"/>
      <c r="J132" s="36"/>
      <c r="K132" s="37"/>
      <c r="L132" s="37"/>
      <c r="M132" s="38"/>
      <c r="N132" s="39">
        <f t="shared" si="28"/>
        <v>0</v>
      </c>
      <c r="O132" s="43"/>
      <c r="P132" s="41" t="str">
        <f t="shared" si="26"/>
        <v/>
      </c>
    </row>
    <row r="133" spans="1:16" ht="29" customHeight="1">
      <c r="A133" s="42">
        <v>77</v>
      </c>
      <c r="B133" s="28"/>
      <c r="C133" s="44"/>
      <c r="D133" s="109"/>
      <c r="E133" s="112"/>
      <c r="F133" s="46"/>
      <c r="G133" s="115"/>
      <c r="H133" s="36">
        <f t="shared" si="24"/>
        <v>0</v>
      </c>
      <c r="I133" s="36"/>
      <c r="J133" s="36"/>
      <c r="K133" s="37"/>
      <c r="L133" s="37"/>
      <c r="M133" s="38"/>
      <c r="N133" s="39">
        <f t="shared" si="28"/>
        <v>0</v>
      </c>
      <c r="O133" s="43"/>
      <c r="P133" s="41" t="str">
        <f t="shared" si="26"/>
        <v/>
      </c>
    </row>
    <row r="134" spans="1:16" ht="29" customHeight="1">
      <c r="A134" s="42">
        <v>78</v>
      </c>
      <c r="B134" s="28"/>
      <c r="C134" s="44"/>
      <c r="D134" s="109"/>
      <c r="E134" s="45"/>
      <c r="F134" s="46"/>
      <c r="G134" s="115"/>
      <c r="H134" s="36">
        <f t="shared" si="24"/>
        <v>0</v>
      </c>
      <c r="I134" s="36"/>
      <c r="J134" s="36"/>
      <c r="K134" s="37"/>
      <c r="L134" s="37"/>
      <c r="M134" s="38"/>
      <c r="N134" s="39">
        <f t="shared" ref="N134:N137" si="29">SUM(H134:M134)</f>
        <v>0</v>
      </c>
      <c r="O134" s="43"/>
      <c r="P134" s="41" t="str">
        <f t="shared" si="26"/>
        <v/>
      </c>
    </row>
    <row r="135" spans="1:16" ht="29" customHeight="1">
      <c r="A135" s="42">
        <v>79</v>
      </c>
      <c r="B135" s="28"/>
      <c r="C135" s="44"/>
      <c r="D135" s="109"/>
      <c r="E135" s="45"/>
      <c r="F135" s="46"/>
      <c r="G135" s="115"/>
      <c r="H135" s="36">
        <f t="shared" si="24"/>
        <v>0</v>
      </c>
      <c r="I135" s="36"/>
      <c r="J135" s="36"/>
      <c r="K135" s="37"/>
      <c r="L135" s="37"/>
      <c r="M135" s="38"/>
      <c r="N135" s="39">
        <f t="shared" si="29"/>
        <v>0</v>
      </c>
      <c r="O135" s="43"/>
      <c r="P135" s="41" t="str">
        <f t="shared" si="26"/>
        <v/>
      </c>
    </row>
    <row r="136" spans="1:16" ht="29" customHeight="1">
      <c r="A136" s="42">
        <v>80</v>
      </c>
      <c r="B136" s="28"/>
      <c r="C136" s="44"/>
      <c r="D136" s="109"/>
      <c r="E136" s="45"/>
      <c r="F136" s="46"/>
      <c r="G136" s="115"/>
      <c r="H136" s="36">
        <f t="shared" si="24"/>
        <v>0</v>
      </c>
      <c r="I136" s="36"/>
      <c r="J136" s="36"/>
      <c r="K136" s="37"/>
      <c r="L136" s="37"/>
      <c r="M136" s="38"/>
      <c r="N136" s="39">
        <f t="shared" si="29"/>
        <v>0</v>
      </c>
      <c r="O136" s="43"/>
      <c r="P136" s="41" t="str">
        <f t="shared" si="26"/>
        <v/>
      </c>
    </row>
    <row r="137" spans="1:16" ht="29" customHeight="1">
      <c r="A137" s="42">
        <v>81</v>
      </c>
      <c r="B137" s="28"/>
      <c r="C137" s="44"/>
      <c r="D137" s="109"/>
      <c r="E137" s="45"/>
      <c r="F137" s="46"/>
      <c r="G137" s="115"/>
      <c r="H137" s="36">
        <f t="shared" si="24"/>
        <v>0</v>
      </c>
      <c r="I137" s="36"/>
      <c r="J137" s="36"/>
      <c r="K137" s="37"/>
      <c r="L137" s="37"/>
      <c r="M137" s="38"/>
      <c r="N137" s="39">
        <f t="shared" si="29"/>
        <v>0</v>
      </c>
      <c r="O137" s="43"/>
      <c r="P137" s="41" t="str">
        <f t="shared" si="26"/>
        <v/>
      </c>
    </row>
    <row r="138" spans="1:16" ht="29" customHeight="1">
      <c r="A138" s="42">
        <v>82</v>
      </c>
      <c r="B138" s="28"/>
      <c r="C138" s="44"/>
      <c r="D138" s="109"/>
      <c r="E138" s="45"/>
      <c r="F138" s="46"/>
      <c r="G138" s="115"/>
      <c r="H138" s="36">
        <f t="shared" si="24"/>
        <v>0</v>
      </c>
      <c r="I138" s="36"/>
      <c r="J138" s="36"/>
      <c r="K138" s="37"/>
      <c r="L138" s="37"/>
      <c r="M138" s="38"/>
      <c r="N138" s="39">
        <f t="shared" ref="N138:N140" si="30">SUM(H138:M138)</f>
        <v>0</v>
      </c>
      <c r="O138" s="43"/>
      <c r="P138" s="41" t="str">
        <f t="shared" si="26"/>
        <v/>
      </c>
    </row>
    <row r="139" spans="1:16" ht="29" customHeight="1">
      <c r="A139" s="42">
        <v>83</v>
      </c>
      <c r="B139" s="28"/>
      <c r="C139" s="44"/>
      <c r="D139" s="109"/>
      <c r="E139" s="45"/>
      <c r="F139" s="46"/>
      <c r="G139" s="115"/>
      <c r="H139" s="36">
        <f t="shared" si="24"/>
        <v>0</v>
      </c>
      <c r="I139" s="36"/>
      <c r="J139" s="36"/>
      <c r="K139" s="37"/>
      <c r="L139" s="37"/>
      <c r="M139" s="38"/>
      <c r="N139" s="39">
        <f t="shared" si="30"/>
        <v>0</v>
      </c>
      <c r="O139" s="43"/>
      <c r="P139" s="41" t="str">
        <f t="shared" si="26"/>
        <v/>
      </c>
    </row>
    <row r="140" spans="1:16" ht="29" customHeight="1">
      <c r="A140" s="42">
        <v>84</v>
      </c>
      <c r="B140" s="28"/>
      <c r="C140" s="113"/>
      <c r="D140" s="109"/>
      <c r="E140" s="112"/>
      <c r="F140" s="114"/>
      <c r="G140" s="115"/>
      <c r="H140" s="36">
        <f t="shared" si="24"/>
        <v>0</v>
      </c>
      <c r="I140" s="36"/>
      <c r="J140" s="36"/>
      <c r="K140" s="37"/>
      <c r="L140" s="37"/>
      <c r="M140" s="38"/>
      <c r="N140" s="39">
        <f t="shared" si="30"/>
        <v>0</v>
      </c>
      <c r="O140" s="43"/>
      <c r="P140" s="41" t="str">
        <f t="shared" si="26"/>
        <v/>
      </c>
    </row>
    <row r="141" spans="1:16" ht="29" customHeight="1">
      <c r="A141" s="42">
        <v>85</v>
      </c>
      <c r="B141" s="28"/>
      <c r="C141" s="113"/>
      <c r="D141" s="29"/>
      <c r="E141" s="69"/>
      <c r="F141" s="114"/>
      <c r="G141" s="100"/>
      <c r="H141" s="36">
        <f t="shared" si="24"/>
        <v>0</v>
      </c>
      <c r="I141" s="36"/>
      <c r="J141" s="36"/>
      <c r="K141" s="37"/>
      <c r="L141" s="37"/>
      <c r="M141" s="38"/>
      <c r="N141" s="39">
        <f t="shared" ref="N141:N144" si="31">SUM(H141:M141)</f>
        <v>0</v>
      </c>
      <c r="O141" s="43"/>
      <c r="P141" s="41" t="str">
        <f t="shared" si="26"/>
        <v/>
      </c>
    </row>
    <row r="142" spans="1:16" ht="29" customHeight="1">
      <c r="A142" s="42">
        <v>86</v>
      </c>
      <c r="B142" s="28"/>
      <c r="C142" s="113"/>
      <c r="D142" s="29"/>
      <c r="E142" s="69"/>
      <c r="F142" s="114"/>
      <c r="G142" s="100"/>
      <c r="H142" s="36">
        <f t="shared" si="24"/>
        <v>0</v>
      </c>
      <c r="I142" s="36"/>
      <c r="J142" s="36"/>
      <c r="K142" s="37"/>
      <c r="L142" s="37"/>
      <c r="M142" s="38"/>
      <c r="N142" s="39">
        <f t="shared" si="31"/>
        <v>0</v>
      </c>
      <c r="O142" s="43"/>
      <c r="P142" s="41" t="str">
        <f t="shared" si="26"/>
        <v/>
      </c>
    </row>
    <row r="143" spans="1:16" ht="29" customHeight="1">
      <c r="A143" s="42">
        <v>87</v>
      </c>
      <c r="B143" s="28"/>
      <c r="C143" s="113"/>
      <c r="D143" s="29"/>
      <c r="E143" s="69"/>
      <c r="F143" s="114"/>
      <c r="G143" s="115"/>
      <c r="H143" s="36">
        <f t="shared" si="24"/>
        <v>0</v>
      </c>
      <c r="I143" s="36"/>
      <c r="J143" s="36"/>
      <c r="K143" s="37"/>
      <c r="L143" s="37"/>
      <c r="M143" s="38"/>
      <c r="N143" s="39">
        <f t="shared" si="31"/>
        <v>0</v>
      </c>
      <c r="O143" s="43"/>
      <c r="P143" s="41" t="str">
        <f t="shared" si="26"/>
        <v/>
      </c>
    </row>
    <row r="144" spans="1:16" ht="29" customHeight="1">
      <c r="A144" s="42">
        <v>88</v>
      </c>
      <c r="B144" s="28"/>
      <c r="C144" s="44"/>
      <c r="D144" s="109"/>
      <c r="E144" s="69"/>
      <c r="F144" s="46"/>
      <c r="G144" s="115"/>
      <c r="H144" s="36">
        <f t="shared" ref="H144" si="32">IF($E$3="si",($H$5/$H$6*G144),IF($E$3="no",G144*$H$4,0))</f>
        <v>0</v>
      </c>
      <c r="I144" s="36"/>
      <c r="J144" s="36"/>
      <c r="K144" s="37"/>
      <c r="L144" s="37"/>
      <c r="M144" s="38"/>
      <c r="N144" s="39">
        <f t="shared" si="31"/>
        <v>0</v>
      </c>
      <c r="O144" s="43"/>
      <c r="P144" s="41" t="str">
        <f t="shared" ref="P144" si="33">IF(F144="Milano","X","")</f>
        <v/>
      </c>
    </row>
    <row r="145" spans="1:16" ht="29" customHeight="1">
      <c r="A145" s="42">
        <v>88</v>
      </c>
      <c r="B145" s="28"/>
      <c r="C145" s="44"/>
      <c r="D145" s="109"/>
      <c r="E145" s="69"/>
      <c r="F145" s="46"/>
      <c r="G145" s="115"/>
      <c r="H145" s="36">
        <f t="shared" ref="H145:H158" si="34">IF($E$3="si",($H$5/$H$6*G145),IF($E$3="no",G145*$H$4,0))</f>
        <v>0</v>
      </c>
      <c r="I145" s="36"/>
      <c r="J145" s="36"/>
      <c r="K145" s="37"/>
      <c r="L145" s="37"/>
      <c r="M145" s="38"/>
      <c r="N145" s="39">
        <f t="shared" ref="N145:N158" si="35">SUM(H145:M145)</f>
        <v>0</v>
      </c>
      <c r="O145" s="43"/>
      <c r="P145" s="41" t="str">
        <f t="shared" ref="P145:P158" si="36">IF(F145="Milano","X","")</f>
        <v/>
      </c>
    </row>
    <row r="146" spans="1:16" ht="29" customHeight="1">
      <c r="A146" s="42">
        <v>88</v>
      </c>
      <c r="B146" s="28"/>
      <c r="C146" s="44"/>
      <c r="D146" s="109"/>
      <c r="E146" s="69"/>
      <c r="F146" s="46"/>
      <c r="G146" s="115"/>
      <c r="H146" s="36">
        <f t="shared" si="34"/>
        <v>0</v>
      </c>
      <c r="I146" s="36"/>
      <c r="J146" s="36"/>
      <c r="K146" s="37"/>
      <c r="L146" s="37"/>
      <c r="M146" s="38"/>
      <c r="N146" s="39">
        <f t="shared" si="35"/>
        <v>0</v>
      </c>
      <c r="O146" s="43"/>
      <c r="P146" s="41" t="str">
        <f t="shared" si="36"/>
        <v/>
      </c>
    </row>
    <row r="147" spans="1:16" ht="29" customHeight="1">
      <c r="A147" s="42">
        <v>88</v>
      </c>
      <c r="B147" s="28"/>
      <c r="C147" s="44"/>
      <c r="D147" s="109"/>
      <c r="E147" s="69"/>
      <c r="F147" s="46"/>
      <c r="G147" s="115"/>
      <c r="H147" s="36">
        <f t="shared" si="34"/>
        <v>0</v>
      </c>
      <c r="I147" s="36"/>
      <c r="J147" s="36"/>
      <c r="K147" s="37"/>
      <c r="L147" s="37"/>
      <c r="M147" s="38"/>
      <c r="N147" s="39">
        <f t="shared" si="35"/>
        <v>0</v>
      </c>
      <c r="O147" s="43"/>
      <c r="P147" s="41" t="str">
        <f t="shared" si="36"/>
        <v/>
      </c>
    </row>
    <row r="148" spans="1:16" ht="29" customHeight="1">
      <c r="A148" s="42">
        <v>88</v>
      </c>
      <c r="B148" s="28"/>
      <c r="C148" s="44"/>
      <c r="D148" s="109"/>
      <c r="E148" s="69"/>
      <c r="F148" s="46"/>
      <c r="G148" s="115"/>
      <c r="H148" s="36">
        <f t="shared" si="34"/>
        <v>0</v>
      </c>
      <c r="I148" s="36"/>
      <c r="J148" s="36"/>
      <c r="K148" s="37"/>
      <c r="L148" s="37"/>
      <c r="M148" s="38"/>
      <c r="N148" s="39">
        <f t="shared" si="35"/>
        <v>0</v>
      </c>
      <c r="O148" s="43"/>
      <c r="P148" s="41" t="str">
        <f>IF(F148="Milano","X","")</f>
        <v/>
      </c>
    </row>
    <row r="149" spans="1:16" ht="29" customHeight="1">
      <c r="A149" s="42">
        <v>88</v>
      </c>
      <c r="B149" s="28"/>
      <c r="C149" s="29"/>
      <c r="D149" s="29"/>
      <c r="E149" s="69"/>
      <c r="F149" s="69"/>
      <c r="G149" s="115"/>
      <c r="H149" s="36">
        <f t="shared" si="34"/>
        <v>0</v>
      </c>
      <c r="I149" s="36"/>
      <c r="J149" s="36"/>
      <c r="K149" s="37"/>
      <c r="L149" s="37"/>
      <c r="M149" s="38"/>
      <c r="N149" s="39">
        <f t="shared" si="35"/>
        <v>0</v>
      </c>
      <c r="O149" s="43"/>
      <c r="P149" s="41" t="str">
        <f t="shared" si="36"/>
        <v/>
      </c>
    </row>
    <row r="150" spans="1:16" ht="29" customHeight="1">
      <c r="A150" s="42">
        <v>88</v>
      </c>
      <c r="B150" s="28"/>
      <c r="C150" s="29"/>
      <c r="D150" s="29"/>
      <c r="E150" s="69"/>
      <c r="F150" s="69"/>
      <c r="G150" s="115"/>
      <c r="H150" s="36">
        <f t="shared" si="34"/>
        <v>0</v>
      </c>
      <c r="I150" s="36"/>
      <c r="J150" s="36"/>
      <c r="K150" s="37"/>
      <c r="L150" s="37"/>
      <c r="M150" s="38"/>
      <c r="N150" s="39">
        <f t="shared" si="35"/>
        <v>0</v>
      </c>
      <c r="O150" s="43"/>
      <c r="P150" s="41" t="str">
        <f t="shared" si="36"/>
        <v/>
      </c>
    </row>
    <row r="151" spans="1:16" ht="29" customHeight="1">
      <c r="A151" s="42">
        <v>88</v>
      </c>
      <c r="B151" s="28"/>
      <c r="C151" s="29"/>
      <c r="D151" s="29"/>
      <c r="E151" s="69"/>
      <c r="F151" s="69"/>
      <c r="G151" s="115"/>
      <c r="H151" s="36">
        <f t="shared" si="34"/>
        <v>0</v>
      </c>
      <c r="I151" s="36"/>
      <c r="J151" s="36"/>
      <c r="K151" s="37"/>
      <c r="L151" s="37"/>
      <c r="M151" s="38"/>
      <c r="N151" s="39">
        <f t="shared" si="35"/>
        <v>0</v>
      </c>
      <c r="O151" s="43"/>
      <c r="P151" s="41" t="str">
        <f t="shared" si="36"/>
        <v/>
      </c>
    </row>
    <row r="152" spans="1:16" ht="29" customHeight="1">
      <c r="A152" s="42">
        <v>88</v>
      </c>
      <c r="B152" s="28"/>
      <c r="C152" s="29"/>
      <c r="D152" s="29"/>
      <c r="E152" s="69"/>
      <c r="F152" s="69"/>
      <c r="G152" s="115"/>
      <c r="H152" s="36">
        <f t="shared" si="34"/>
        <v>0</v>
      </c>
      <c r="I152" s="36"/>
      <c r="J152" s="36"/>
      <c r="K152" s="37"/>
      <c r="L152" s="37"/>
      <c r="M152" s="38"/>
      <c r="N152" s="39">
        <f t="shared" si="35"/>
        <v>0</v>
      </c>
      <c r="O152" s="43"/>
      <c r="P152" s="41" t="str">
        <f t="shared" si="36"/>
        <v/>
      </c>
    </row>
    <row r="153" spans="1:16" ht="29" customHeight="1">
      <c r="A153" s="42">
        <v>88</v>
      </c>
      <c r="B153" s="28"/>
      <c r="C153" s="44"/>
      <c r="D153" s="109"/>
      <c r="E153" s="69"/>
      <c r="F153" s="46"/>
      <c r="G153" s="115"/>
      <c r="H153" s="36">
        <f t="shared" si="34"/>
        <v>0</v>
      </c>
      <c r="I153" s="36"/>
      <c r="J153" s="36"/>
      <c r="K153" s="37"/>
      <c r="L153" s="37"/>
      <c r="M153" s="38"/>
      <c r="N153" s="39">
        <f t="shared" si="35"/>
        <v>0</v>
      </c>
      <c r="O153" s="43"/>
      <c r="P153" s="41" t="str">
        <f t="shared" si="36"/>
        <v/>
      </c>
    </row>
    <row r="154" spans="1:16" ht="29" customHeight="1">
      <c r="A154" s="42">
        <v>88</v>
      </c>
      <c r="B154" s="28"/>
      <c r="C154" s="44"/>
      <c r="D154" s="109"/>
      <c r="E154" s="69"/>
      <c r="F154" s="46"/>
      <c r="G154" s="115"/>
      <c r="H154" s="36">
        <f t="shared" si="34"/>
        <v>0</v>
      </c>
      <c r="I154" s="36"/>
      <c r="J154" s="36"/>
      <c r="K154" s="37"/>
      <c r="L154" s="37"/>
      <c r="M154" s="38"/>
      <c r="N154" s="39">
        <f t="shared" si="35"/>
        <v>0</v>
      </c>
      <c r="O154" s="43"/>
      <c r="P154" s="41" t="str">
        <f t="shared" si="36"/>
        <v/>
      </c>
    </row>
    <row r="155" spans="1:16" ht="29" customHeight="1">
      <c r="A155" s="42">
        <v>88</v>
      </c>
      <c r="B155" s="28"/>
      <c r="C155" s="44"/>
      <c r="D155" s="109"/>
      <c r="E155" s="69"/>
      <c r="F155" s="46"/>
      <c r="G155" s="115"/>
      <c r="H155" s="36">
        <f t="shared" si="34"/>
        <v>0</v>
      </c>
      <c r="I155" s="36"/>
      <c r="J155" s="36"/>
      <c r="K155" s="37"/>
      <c r="L155" s="37"/>
      <c r="M155" s="38"/>
      <c r="N155" s="39">
        <f t="shared" si="35"/>
        <v>0</v>
      </c>
      <c r="O155" s="43"/>
      <c r="P155" s="41" t="str">
        <f t="shared" si="36"/>
        <v/>
      </c>
    </row>
    <row r="156" spans="1:16" ht="29" customHeight="1">
      <c r="A156" s="42">
        <v>88</v>
      </c>
      <c r="B156" s="28"/>
      <c r="C156" s="44"/>
      <c r="D156" s="109"/>
      <c r="E156" s="69"/>
      <c r="F156" s="46"/>
      <c r="G156" s="115"/>
      <c r="H156" s="36">
        <f t="shared" si="34"/>
        <v>0</v>
      </c>
      <c r="I156" s="36"/>
      <c r="J156" s="36"/>
      <c r="K156" s="37"/>
      <c r="L156" s="37"/>
      <c r="M156" s="38"/>
      <c r="N156" s="39">
        <f t="shared" si="35"/>
        <v>0</v>
      </c>
      <c r="O156" s="43"/>
      <c r="P156" s="41" t="str">
        <f t="shared" si="36"/>
        <v/>
      </c>
    </row>
    <row r="157" spans="1:16" ht="29" customHeight="1">
      <c r="A157" s="42">
        <v>88</v>
      </c>
      <c r="B157" s="28"/>
      <c r="C157" s="44"/>
      <c r="D157" s="109"/>
      <c r="E157" s="69"/>
      <c r="F157" s="46"/>
      <c r="G157" s="115"/>
      <c r="H157" s="36">
        <f t="shared" si="34"/>
        <v>0</v>
      </c>
      <c r="I157" s="36"/>
      <c r="J157" s="36"/>
      <c r="K157" s="37"/>
      <c r="L157" s="37"/>
      <c r="M157" s="38"/>
      <c r="N157" s="39">
        <f t="shared" si="35"/>
        <v>0</v>
      </c>
      <c r="O157" s="43"/>
      <c r="P157" s="41" t="str">
        <f t="shared" si="36"/>
        <v/>
      </c>
    </row>
    <row r="158" spans="1:16" ht="29" customHeight="1">
      <c r="A158" s="42">
        <v>88</v>
      </c>
      <c r="B158" s="28"/>
      <c r="C158" s="44"/>
      <c r="D158" s="109"/>
      <c r="E158" s="69"/>
      <c r="F158" s="46"/>
      <c r="G158" s="115"/>
      <c r="H158" s="36">
        <f t="shared" si="34"/>
        <v>0</v>
      </c>
      <c r="I158" s="36"/>
      <c r="J158" s="36"/>
      <c r="K158" s="37"/>
      <c r="L158" s="37"/>
      <c r="M158" s="38"/>
      <c r="N158" s="39">
        <f t="shared" si="35"/>
        <v>0</v>
      </c>
      <c r="O158" s="43"/>
      <c r="P158" s="41" t="str">
        <f t="shared" si="36"/>
        <v/>
      </c>
    </row>
    <row r="159" spans="1:16" ht="29" customHeight="1">
      <c r="A159" s="42">
        <v>88</v>
      </c>
      <c r="B159" s="28"/>
      <c r="C159" s="44"/>
      <c r="D159" s="109"/>
      <c r="E159" s="69"/>
      <c r="F159" s="46"/>
      <c r="G159" s="115"/>
      <c r="H159" s="36">
        <f t="shared" ref="H159:H161" si="37">IF($E$3="si",($H$5/$H$6*G159),IF($E$3="no",G159*$H$4,0))</f>
        <v>0</v>
      </c>
      <c r="I159" s="36"/>
      <c r="J159" s="36"/>
      <c r="K159" s="37"/>
      <c r="L159" s="37"/>
      <c r="M159" s="38"/>
      <c r="N159" s="39">
        <f t="shared" ref="N159:N161" si="38">SUM(H159:M159)</f>
        <v>0</v>
      </c>
      <c r="O159" s="43"/>
      <c r="P159" s="41" t="str">
        <f t="shared" ref="P159:P161" si="39">IF(F159="Milano","X","")</f>
        <v/>
      </c>
    </row>
    <row r="160" spans="1:16" ht="29" customHeight="1">
      <c r="A160" s="42">
        <v>88</v>
      </c>
      <c r="B160" s="28"/>
      <c r="C160" s="44"/>
      <c r="D160" s="109"/>
      <c r="E160" s="69"/>
      <c r="F160" s="46"/>
      <c r="G160" s="115"/>
      <c r="H160" s="36">
        <f t="shared" si="37"/>
        <v>0</v>
      </c>
      <c r="I160" s="36"/>
      <c r="J160" s="36"/>
      <c r="K160" s="37"/>
      <c r="L160" s="37"/>
      <c r="M160" s="38"/>
      <c r="N160" s="39">
        <f t="shared" si="38"/>
        <v>0</v>
      </c>
      <c r="O160" s="43"/>
      <c r="P160" s="41" t="str">
        <f t="shared" si="39"/>
        <v/>
      </c>
    </row>
    <row r="161" spans="1:16" ht="29" customHeight="1">
      <c r="A161" s="42">
        <v>88</v>
      </c>
      <c r="B161" s="28"/>
      <c r="C161" s="44"/>
      <c r="D161" s="29"/>
      <c r="E161" s="69"/>
      <c r="F161" s="46"/>
      <c r="G161" s="115"/>
      <c r="H161" s="36">
        <f t="shared" si="37"/>
        <v>0</v>
      </c>
      <c r="I161" s="36"/>
      <c r="J161" s="36"/>
      <c r="K161" s="37"/>
      <c r="L161" s="37"/>
      <c r="M161" s="38"/>
      <c r="N161" s="39">
        <f t="shared" si="38"/>
        <v>0</v>
      </c>
      <c r="O161" s="43"/>
      <c r="P161" s="41" t="str">
        <f t="shared" si="39"/>
        <v/>
      </c>
    </row>
    <row r="166" spans="1:16">
      <c r="A166" s="60"/>
      <c r="B166" s="61"/>
      <c r="C166" s="61"/>
      <c r="D166" s="61"/>
      <c r="E166" s="61"/>
      <c r="F166" s="61"/>
      <c r="G166" s="61"/>
      <c r="H166" s="61"/>
      <c r="I166" s="61"/>
      <c r="J166" s="102"/>
      <c r="K166" s="102"/>
      <c r="L166" s="61"/>
      <c r="M166" s="61"/>
      <c r="N166" s="61"/>
      <c r="O166" s="61"/>
      <c r="P166" s="102"/>
    </row>
    <row r="167" spans="1:16">
      <c r="A167" s="82"/>
      <c r="B167" s="83"/>
      <c r="C167" s="84"/>
      <c r="D167" s="85"/>
      <c r="E167" s="85"/>
      <c r="F167" s="86"/>
      <c r="G167" s="87"/>
      <c r="H167" s="88"/>
      <c r="I167" s="89"/>
      <c r="J167" s="102"/>
      <c r="K167" s="102"/>
      <c r="L167" s="89"/>
      <c r="M167" s="89"/>
      <c r="N167" s="90"/>
      <c r="O167" s="91"/>
      <c r="P167" s="102"/>
    </row>
    <row r="168" spans="1:16">
      <c r="A168" s="60"/>
      <c r="B168" s="76" t="s">
        <v>42</v>
      </c>
      <c r="C168" s="76"/>
      <c r="D168" s="76"/>
      <c r="E168" s="61"/>
      <c r="F168" s="61"/>
      <c r="G168" s="76" t="s">
        <v>44</v>
      </c>
      <c r="H168" s="76"/>
      <c r="I168" s="76"/>
      <c r="J168" s="102"/>
      <c r="K168" s="102"/>
      <c r="L168" s="76" t="s">
        <v>43</v>
      </c>
      <c r="M168" s="76"/>
      <c r="N168" s="76"/>
      <c r="O168" s="61"/>
      <c r="P168" s="102"/>
    </row>
    <row r="169" spans="1:16">
      <c r="A169" s="60"/>
      <c r="B169" s="61"/>
      <c r="C169" s="61"/>
      <c r="D169" s="61"/>
      <c r="E169" s="61"/>
      <c r="F169" s="61"/>
      <c r="G169" s="61"/>
      <c r="H169" s="61"/>
      <c r="I169" s="61"/>
      <c r="J169" s="102"/>
      <c r="K169" s="102"/>
      <c r="L169" s="61"/>
      <c r="M169" s="61"/>
      <c r="N169" s="61"/>
      <c r="O169" s="61"/>
      <c r="P169" s="102"/>
    </row>
    <row r="170" spans="1:16">
      <c r="A170" s="60"/>
      <c r="B170" s="61"/>
      <c r="C170" s="61"/>
      <c r="D170" s="61"/>
      <c r="E170" s="61"/>
      <c r="F170" s="61"/>
      <c r="G170" s="61"/>
      <c r="H170" s="61"/>
      <c r="I170" s="61"/>
      <c r="J170" s="102"/>
      <c r="K170" s="102"/>
      <c r="L170" s="61"/>
      <c r="M170" s="61"/>
      <c r="N170" s="61"/>
      <c r="O170" s="61"/>
      <c r="P170" s="102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67 N11:N161">
      <formula1>0</formula1>
      <formula2>0</formula2>
    </dataValidation>
    <dataValidation type="decimal" operator="greaterThanOrEqual" allowBlank="1" showErrorMessage="1" errorTitle="Valore" error="Inserire un numero maggiore o uguale a 0 (zero)!" sqref="H167:M167 L11:M80 K17:K80 H11:K11 H12:J80 H81:M161">
      <formula1>0</formula1>
      <formula2>0</formula2>
    </dataValidation>
    <dataValidation type="textLength" operator="greaterThan" allowBlank="1" showErrorMessage="1" sqref="D167:E167 E127:E132 E134:E139 E75:E79 E114:E120">
      <formula1>1</formula1>
      <formula2>0</formula2>
    </dataValidation>
    <dataValidation type="textLength" operator="greaterThan" sqref="F167 G20:G72 G75:G80 F153:F161 F127:F139 F144:F148">
      <formula1>1</formula1>
      <formula2>0</formula2>
    </dataValidation>
    <dataValidation type="date" operator="greaterThanOrEqual" showErrorMessage="1" errorTitle="Data" error="Inserire una data superiore al 1/11/2000" sqref="B167">
      <formula1>36831</formula1>
      <formula2>0</formula2>
    </dataValidation>
    <dataValidation type="textLength" operator="greaterThan" allowBlank="1" sqref="C167 D73 C153:C161 D75:D79 C127:C139 C144:C148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fitToHeight="0" orientation="landscape" horizontalDpi="300" verticalDpi="300"/>
  <headerFooter alignWithMargins="0">
    <oddHeader>&amp;L&amp;"Gulim,Normale"&amp;36Hacking Team srl&amp;R&amp;"Gulim,Normale"&amp;28&amp;U   nota spese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Nota Spese Estero</vt:lpstr>
      <vt:lpstr>Nota Spese Italia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Danilo Cordoni</cp:lastModifiedBy>
  <cp:revision>1</cp:revision>
  <cp:lastPrinted>2012-07-04T13:10:00Z</cp:lastPrinted>
  <dcterms:created xsi:type="dcterms:W3CDTF">2007-03-06T14:42:56Z</dcterms:created>
  <dcterms:modified xsi:type="dcterms:W3CDTF">2012-07-04T13:13:26Z</dcterms:modified>
</cp:coreProperties>
</file>