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1"/>
  </bookViews>
  <sheets>
    <sheet name="Nota Spese Estero" sheetId="3" r:id="rId1"/>
    <sheet name="Nota Spese Italia" sheetId="1" r:id="rId2"/>
  </sheets>
  <definedNames>
    <definedName name="_xlnm.Print_Area" localSheetId="0">'Nota Spese Estero'!$A$1:$R$60</definedName>
    <definedName name="_xlnm.Print_Area" localSheetId="1">'Nota Spese Italia'!$A$1:$S$37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N12" i="3"/>
  <c r="N23" l="1"/>
  <c r="H12" l="1"/>
  <c r="H11" i="1"/>
  <c r="H11" i="3"/>
  <c r="O7"/>
  <c r="P3" s="1"/>
  <c r="M7"/>
  <c r="L7"/>
  <c r="K7"/>
  <c r="J7"/>
  <c r="I7"/>
  <c r="G7"/>
  <c r="H37"/>
  <c r="H40"/>
  <c r="H51"/>
  <c r="P55"/>
  <c r="H55"/>
  <c r="N55" s="1"/>
  <c r="P54"/>
  <c r="N54"/>
  <c r="H54"/>
  <c r="P53"/>
  <c r="H53"/>
  <c r="N53" s="1"/>
  <c r="P52"/>
  <c r="N52"/>
  <c r="H52"/>
  <c r="P51"/>
  <c r="N51"/>
  <c r="P50"/>
  <c r="H50"/>
  <c r="N50" s="1"/>
  <c r="P49"/>
  <c r="H49"/>
  <c r="N49" s="1"/>
  <c r="P48"/>
  <c r="H48"/>
  <c r="N48" s="1"/>
  <c r="P47"/>
  <c r="H47"/>
  <c r="N47" s="1"/>
  <c r="P46"/>
  <c r="N46"/>
  <c r="H46"/>
  <c r="P45"/>
  <c r="H45"/>
  <c r="N45" s="1"/>
  <c r="P44"/>
  <c r="N44"/>
  <c r="H44"/>
  <c r="P43"/>
  <c r="H43"/>
  <c r="N43" s="1"/>
  <c r="P42"/>
  <c r="H42"/>
  <c r="N42" s="1"/>
  <c r="P41"/>
  <c r="H41"/>
  <c r="N41" s="1"/>
  <c r="N11" i="1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N13" s="1"/>
  <c r="H12"/>
  <c r="O7"/>
  <c r="P3" s="1"/>
  <c r="G7"/>
  <c r="I7"/>
  <c r="M7"/>
  <c r="L7"/>
  <c r="K7"/>
  <c r="J7"/>
  <c r="P40" i="3"/>
  <c r="N40"/>
  <c r="P39"/>
  <c r="H39"/>
  <c r="N39" s="1"/>
  <c r="P38"/>
  <c r="H38"/>
  <c r="N38" s="1"/>
  <c r="P37"/>
  <c r="N37"/>
  <c r="P36"/>
  <c r="N36"/>
  <c r="H36"/>
  <c r="P35"/>
  <c r="H35"/>
  <c r="N35" s="1"/>
  <c r="P34"/>
  <c r="N34"/>
  <c r="H34"/>
  <c r="P33"/>
  <c r="H33"/>
  <c r="N33" s="1"/>
  <c r="P32"/>
  <c r="H32"/>
  <c r="N32" s="1"/>
  <c r="P31"/>
  <c r="H31"/>
  <c r="N31" s="1"/>
  <c r="P30"/>
  <c r="N30"/>
  <c r="H30"/>
  <c r="P29"/>
  <c r="H29"/>
  <c r="N29" s="1"/>
  <c r="P28"/>
  <c r="H28"/>
  <c r="N28" s="1"/>
  <c r="P11" i="1"/>
  <c r="N11" i="3"/>
  <c r="H7" i="1" l="1"/>
  <c r="P1" s="1"/>
  <c r="P5" s="1"/>
  <c r="P31"/>
  <c r="P30"/>
  <c r="P29"/>
  <c r="P28"/>
  <c r="P27"/>
  <c r="P26"/>
  <c r="P25"/>
  <c r="P24"/>
  <c r="P23"/>
  <c r="P22"/>
  <c r="P21"/>
  <c r="P20"/>
  <c r="N31"/>
  <c r="N30"/>
  <c r="N29"/>
  <c r="N28"/>
  <c r="N27"/>
  <c r="N26"/>
  <c r="N25"/>
  <c r="N24"/>
  <c r="N23"/>
  <c r="N22"/>
  <c r="N21"/>
  <c r="N20"/>
  <c r="P19"/>
  <c r="N19"/>
  <c r="N16"/>
  <c r="N15"/>
  <c r="N12"/>
  <c r="H27" i="3"/>
  <c r="N27" s="1"/>
  <c r="H26"/>
  <c r="H25"/>
  <c r="H24"/>
  <c r="H23"/>
  <c r="H22"/>
  <c r="H21"/>
  <c r="H20"/>
  <c r="H19"/>
  <c r="H18"/>
  <c r="H17"/>
  <c r="H16"/>
  <c r="H15"/>
  <c r="H14"/>
  <c r="H13"/>
  <c r="H7" s="1"/>
  <c r="P1" s="1"/>
  <c r="P5" s="1"/>
  <c r="N18" i="1"/>
  <c r="N17"/>
  <c r="N14"/>
  <c r="P18"/>
  <c r="P17"/>
  <c r="P16"/>
  <c r="P15"/>
  <c r="P14"/>
  <c r="P13"/>
  <c r="P12"/>
  <c r="N7" l="1"/>
  <c r="P27" i="3"/>
  <c r="P26"/>
  <c r="N26"/>
  <c r="P25"/>
  <c r="N25"/>
  <c r="P24"/>
  <c r="N24"/>
  <c r="P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7" l="1"/>
  <c r="P7" s="1"/>
  <c r="P7" i="1"/>
  <c r="M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<sst xmlns="http://schemas.openxmlformats.org/spreadsheetml/2006/main" count="126" uniqueCount="60">
  <si>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</si>
  <si>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</si>
  <si>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</si>
  <si>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</si>
  <si>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</si>
  <si>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</si>
  <si>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</si>
  <si>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</si>
  <si>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</si>
  <si>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</si>
  <si>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</si>
  <si>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</si>
  <si>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</si>
  <si>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</si>
  <si>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</si>
  <si>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</si>
  <si>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</si>
  <si>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</si>
  <si>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</si>
  <si>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</si>
  <si>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</si>
  <si>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</si>
  <si>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</si>
  <si>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</si>
  <si>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</si>
  <si>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</si>
  <si>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</si>
  <si>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</si>
  <si>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</si>
  <si>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</si>
  <si>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</si>
  <si>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</si>
  <si>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</si>
  <si>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</si>
  <si>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</si>
  <si>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</si>
  <si>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</si>
  <si>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</si>
  <si>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</si>
  <si>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</si>
  <si>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</si>
  <si>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</si>
  <si>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</si>
  <si>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</si>
  <si>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</si>
  <si>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Alberto Pelliccione</t>
  </si>
  <si>
    <t>Valeriano Bedeschi</t>
  </si>
  <si>
    <t>Taxi</t>
  </si>
  <si>
    <t>Milano</t>
  </si>
  <si>
    <t>Hotel</t>
  </si>
  <si>
    <t>Aprile</t>
  </si>
  <si>
    <t>04_01</t>
  </si>
  <si>
    <t>SRI</t>
  </si>
  <si>
    <t>Cena</t>
  </si>
  <si>
    <t>Romania</t>
  </si>
  <si>
    <t>RON</t>
  </si>
  <si>
    <t>Pranzo</t>
  </si>
  <si>
    <t>Cibo</t>
  </si>
  <si>
    <t>Bucarest</t>
  </si>
  <si>
    <t>Mancia (Giustificativo assente)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</si>
</sst>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view="pageBreakPreview" zoomScale="50" zoomScaleSheetLayoutView="50" workbookViewId="0">
      <pane ySplit="5" topLeftCell="A6" activePane="bottomLeft" state="frozen"/>
      <selection pane="bottomLeft" activeCell="D16" sqref="D16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38.710937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9" t="s">
        <v>0</v>
      </c>
      <c r="C1" s="119"/>
      <c r="D1" s="120" t="s">
        <v>45</v>
      </c>
      <c r="E1" s="120"/>
      <c r="F1" s="51" t="s">
        <v>50</v>
      </c>
      <c r="G1" s="50" t="s">
        <v>51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3538.24</v>
      </c>
      <c r="Q1" s="3" t="s">
        <v>28</v>
      </c>
    </row>
    <row r="2" spans="1:18" s="8" customFormat="1" ht="57.75" customHeight="1">
      <c r="A2" s="4"/>
      <c r="B2" s="121" t="s">
        <v>2</v>
      </c>
      <c r="C2" s="121"/>
      <c r="D2" s="120" t="s">
        <v>46</v>
      </c>
      <c r="E2" s="120"/>
      <c r="F2" s="9"/>
      <c r="G2" s="9"/>
      <c r="N2" s="10" t="s">
        <v>3</v>
      </c>
      <c r="O2" s="11"/>
      <c r="P2" s="12">
        <v>0</v>
      </c>
      <c r="Q2" s="3" t="s">
        <v>27</v>
      </c>
    </row>
    <row r="3" spans="1:18" s="8" customFormat="1" ht="35.25" customHeight="1">
      <c r="A3" s="4"/>
      <c r="B3" s="121" t="s">
        <v>26</v>
      </c>
      <c r="C3" s="121"/>
      <c r="D3" s="120" t="s">
        <v>28</v>
      </c>
      <c r="E3" s="120"/>
      <c r="N3" s="10" t="s">
        <v>4</v>
      </c>
      <c r="O3" s="11"/>
      <c r="P3" s="62">
        <f>+O7</f>
        <v>3538.24</v>
      </c>
      <c r="Q3" s="13"/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 t="s">
        <v>33</v>
      </c>
      <c r="E5" s="14"/>
      <c r="F5" s="10" t="s">
        <v>7</v>
      </c>
      <c r="G5" s="77">
        <v>1.1100000000000001</v>
      </c>
      <c r="N5" s="128" t="s">
        <v>8</v>
      </c>
      <c r="O5" s="128"/>
      <c r="P5" s="58">
        <f>P1-P2-P3-P4</f>
        <v>0</v>
      </c>
      <c r="Q5" s="13"/>
    </row>
    <row r="6" spans="1:18" s="8" customFormat="1" ht="43.5" customHeight="1" thickTop="1" thickBot="1">
      <c r="A6" s="4"/>
      <c r="B6" s="56" t="s">
        <v>55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29" t="s">
        <v>30</v>
      </c>
      <c r="B7" s="130"/>
      <c r="C7" s="131"/>
      <c r="D7" s="104" t="s">
        <v>11</v>
      </c>
      <c r="E7" s="105"/>
      <c r="F7" s="105"/>
      <c r="G7" s="97">
        <f t="shared" ref="G7:O7" si="0">SUM(G11:G55)</f>
        <v>0</v>
      </c>
      <c r="H7" s="95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2845.24</v>
      </c>
      <c r="M7" s="80">
        <f t="shared" si="0"/>
        <v>693</v>
      </c>
      <c r="N7" s="78">
        <f t="shared" si="0"/>
        <v>3538.24</v>
      </c>
      <c r="O7" s="81">
        <f t="shared" si="0"/>
        <v>3538.24</v>
      </c>
      <c r="P7" s="13">
        <f>+N7-SUM(H7:M7)</f>
        <v>0</v>
      </c>
    </row>
    <row r="8" spans="1:18" ht="36" customHeight="1" thickTop="1" thickBot="1">
      <c r="A8" s="106"/>
      <c r="B8" s="107" t="s">
        <v>12</v>
      </c>
      <c r="C8" s="107" t="s">
        <v>13</v>
      </c>
      <c r="D8" s="108" t="s">
        <v>25</v>
      </c>
      <c r="E8" s="107" t="s">
        <v>34</v>
      </c>
      <c r="F8" s="110" t="s">
        <v>32</v>
      </c>
      <c r="G8" s="111" t="s">
        <v>15</v>
      </c>
      <c r="H8" s="113" t="s">
        <v>16</v>
      </c>
      <c r="I8" s="115" t="s">
        <v>38</v>
      </c>
      <c r="J8" s="114" t="s">
        <v>40</v>
      </c>
      <c r="K8" s="114" t="s">
        <v>39</v>
      </c>
      <c r="L8" s="132" t="s">
        <v>22</v>
      </c>
      <c r="M8" s="133"/>
      <c r="N8" s="103" t="s">
        <v>17</v>
      </c>
      <c r="O8" s="122" t="s">
        <v>18</v>
      </c>
      <c r="P8" s="123" t="s">
        <v>19</v>
      </c>
      <c r="Q8" s="2"/>
      <c r="R8" s="116" t="s">
        <v>41</v>
      </c>
    </row>
    <row r="9" spans="1:18" ht="36" customHeight="1" thickTop="1" thickBot="1">
      <c r="A9" s="106"/>
      <c r="B9" s="107" t="s">
        <v>12</v>
      </c>
      <c r="C9" s="107"/>
      <c r="D9" s="109"/>
      <c r="E9" s="107"/>
      <c r="F9" s="110"/>
      <c r="G9" s="112"/>
      <c r="H9" s="113" t="s">
        <v>38</v>
      </c>
      <c r="I9" s="115" t="s">
        <v>38</v>
      </c>
      <c r="J9" s="115"/>
      <c r="K9" s="115" t="s">
        <v>37</v>
      </c>
      <c r="L9" s="124" t="s">
        <v>23</v>
      </c>
      <c r="M9" s="126" t="s">
        <v>24</v>
      </c>
      <c r="N9" s="103"/>
      <c r="O9" s="122"/>
      <c r="P9" s="123"/>
      <c r="Q9" s="2"/>
      <c r="R9" s="117"/>
    </row>
    <row r="10" spans="1:18" ht="37.5" customHeight="1" thickTop="1" thickBot="1">
      <c r="A10" s="106"/>
      <c r="B10" s="107"/>
      <c r="C10" s="107"/>
      <c r="D10" s="109"/>
      <c r="E10" s="107"/>
      <c r="F10" s="110"/>
      <c r="G10" s="94" t="s">
        <v>20</v>
      </c>
      <c r="H10" s="113"/>
      <c r="I10" s="115"/>
      <c r="J10" s="115"/>
      <c r="K10" s="115"/>
      <c r="L10" s="125"/>
      <c r="M10" s="127"/>
      <c r="N10" s="103"/>
      <c r="O10" s="122"/>
      <c r="P10" s="123"/>
      <c r="Q10" s="2"/>
      <c r="R10" s="118"/>
    </row>
    <row r="11" spans="1:18" ht="30" customHeight="1" thickTop="1">
      <c r="A11" s="27">
        <v>1</v>
      </c>
      <c r="B11" s="47">
        <v>41017</v>
      </c>
      <c r="C11" s="29" t="s">
        <v>52</v>
      </c>
      <c r="D11" s="30" t="s">
        <v>53</v>
      </c>
      <c r="E11" s="30" t="s">
        <v>54</v>
      </c>
      <c r="F11" s="31" t="s">
        <v>55</v>
      </c>
      <c r="G11" s="93"/>
      <c r="H11" s="33">
        <f>IF($D$3="si",($G$5/$G$6*G11),IF($D$3="no",G11*$G$4,0))</f>
        <v>0</v>
      </c>
      <c r="I11" s="34"/>
      <c r="J11" s="35"/>
      <c r="K11" s="68"/>
      <c r="L11" s="68"/>
      <c r="M11" s="38">
        <v>608</v>
      </c>
      <c r="N11" s="39">
        <f>SUM(H11:M11)</f>
        <v>608</v>
      </c>
      <c r="O11" s="40">
        <v>608</v>
      </c>
      <c r="P11" s="41"/>
      <c r="Q11" s="2"/>
      <c r="R11" s="72"/>
    </row>
    <row r="12" spans="1:18" ht="30" customHeight="1">
      <c r="A12" s="42">
        <v>2</v>
      </c>
      <c r="B12" s="47">
        <v>41018</v>
      </c>
      <c r="C12" s="29" t="s">
        <v>52</v>
      </c>
      <c r="D12" s="30" t="s">
        <v>56</v>
      </c>
      <c r="E12" s="30" t="s">
        <v>54</v>
      </c>
      <c r="F12" s="31" t="s">
        <v>55</v>
      </c>
      <c r="G12" s="32"/>
      <c r="H12" s="33">
        <f>IF($D$3="si",($G$5/$G$6*G12),IF($D$3="no",G12*$G$4,0))</f>
        <v>0</v>
      </c>
      <c r="I12" s="34"/>
      <c r="J12" s="35"/>
      <c r="K12" s="68"/>
      <c r="L12" s="37"/>
      <c r="M12" s="38">
        <v>40</v>
      </c>
      <c r="N12" s="39">
        <f>SUM(H12:M12)</f>
        <v>40</v>
      </c>
      <c r="O12" s="43">
        <v>40</v>
      </c>
      <c r="P12" s="41"/>
      <c r="Q12" s="2"/>
      <c r="R12" s="72"/>
    </row>
    <row r="13" spans="1:18" ht="30" customHeight="1">
      <c r="A13" s="42">
        <v>3</v>
      </c>
      <c r="B13" s="47">
        <v>41018</v>
      </c>
      <c r="C13" s="29" t="s">
        <v>52</v>
      </c>
      <c r="D13" s="30" t="s">
        <v>56</v>
      </c>
      <c r="E13" s="30" t="s">
        <v>54</v>
      </c>
      <c r="F13" s="31" t="s">
        <v>55</v>
      </c>
      <c r="G13" s="32"/>
      <c r="H13" s="33">
        <f t="shared" ref="H13:H27" si="1">IF($D$3="si",($G$5/$G$6*G13),IF($D$3="no",G13*$G$4,0))</f>
        <v>0</v>
      </c>
      <c r="I13" s="34"/>
      <c r="J13" s="35"/>
      <c r="K13" s="68"/>
      <c r="L13" s="37"/>
      <c r="M13" s="38">
        <v>38</v>
      </c>
      <c r="N13" s="39">
        <f t="shared" ref="N13:N26" si="2">SUM(H13:M13)</f>
        <v>38</v>
      </c>
      <c r="O13" s="43">
        <v>38</v>
      </c>
      <c r="P13" s="41" t="str">
        <f t="shared" ref="P13:P27" si="3">IF(F13="Milano","X","")</f>
        <v/>
      </c>
      <c r="Q13" s="2"/>
      <c r="R13" s="73"/>
    </row>
    <row r="14" spans="1:18" ht="30" customHeight="1">
      <c r="A14" s="42">
        <v>4</v>
      </c>
      <c r="B14" s="28">
        <v>41018</v>
      </c>
      <c r="C14" s="29" t="s">
        <v>52</v>
      </c>
      <c r="D14" s="30" t="s">
        <v>56</v>
      </c>
      <c r="E14" s="30" t="s">
        <v>54</v>
      </c>
      <c r="F14" s="31" t="s">
        <v>55</v>
      </c>
      <c r="G14" s="32"/>
      <c r="H14" s="33">
        <f t="shared" si="1"/>
        <v>0</v>
      </c>
      <c r="I14" s="34"/>
      <c r="J14" s="35"/>
      <c r="K14" s="68"/>
      <c r="L14" s="37"/>
      <c r="M14" s="38">
        <v>7</v>
      </c>
      <c r="N14" s="39">
        <f t="shared" si="2"/>
        <v>7</v>
      </c>
      <c r="O14" s="43">
        <v>7</v>
      </c>
      <c r="P14" s="41" t="str">
        <f t="shared" si="3"/>
        <v/>
      </c>
      <c r="Q14" s="2"/>
      <c r="R14" s="74"/>
    </row>
    <row r="15" spans="1:18" ht="30" customHeight="1">
      <c r="A15" s="42">
        <v>5</v>
      </c>
      <c r="B15" s="28">
        <v>41018</v>
      </c>
      <c r="C15" s="29" t="s">
        <v>52</v>
      </c>
      <c r="D15" s="30" t="s">
        <v>49</v>
      </c>
      <c r="E15" s="30" t="s">
        <v>54</v>
      </c>
      <c r="F15" s="31" t="s">
        <v>55</v>
      </c>
      <c r="G15" s="32"/>
      <c r="H15" s="33">
        <f t="shared" si="1"/>
        <v>0</v>
      </c>
      <c r="I15" s="34"/>
      <c r="J15" s="35"/>
      <c r="K15" s="68"/>
      <c r="L15" s="37">
        <v>2845.24</v>
      </c>
      <c r="M15" s="38"/>
      <c r="N15" s="39">
        <f t="shared" si="2"/>
        <v>2845.24</v>
      </c>
      <c r="O15" s="43">
        <v>2845.24</v>
      </c>
      <c r="P15" s="41" t="str">
        <f t="shared" si="3"/>
        <v/>
      </c>
      <c r="Q15" s="2"/>
      <c r="R15" s="75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8"/>
      <c r="L16" s="37"/>
      <c r="M16" s="38"/>
      <c r="N16" s="39">
        <f t="shared" si="2"/>
        <v>0</v>
      </c>
      <c r="O16" s="43"/>
      <c r="P16" s="41" t="str">
        <f t="shared" si="3"/>
        <v/>
      </c>
      <c r="Q16" s="2"/>
      <c r="R16" s="74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 t="str">
        <f t="shared" si="3"/>
        <v/>
      </c>
      <c r="Q17" s="2"/>
      <c r="R17" s="74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4"/>
    </row>
    <row r="19" spans="1:18" ht="30" customHeight="1">
      <c r="A19" s="42">
        <v>9</v>
      </c>
      <c r="B19" s="28"/>
      <c r="C19" s="29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4"/>
    </row>
    <row r="20" spans="1:18" ht="30" customHeight="1">
      <c r="A20" s="42">
        <v>10</v>
      </c>
      <c r="B20" s="28"/>
      <c r="C20" s="29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4"/>
    </row>
    <row r="21" spans="1:18" ht="30" customHeight="1">
      <c r="A21" s="42">
        <v>11</v>
      </c>
      <c r="B21" s="28"/>
      <c r="C21" s="29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4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4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4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4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4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4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4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4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4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4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4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4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4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4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4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4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4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4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4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4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55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55" si="16">SUM(H41:M41)</f>
        <v>0</v>
      </c>
      <c r="O41" s="43"/>
      <c r="P41" s="41" t="str">
        <f t="shared" ref="P41:P55" si="17">IF(F41="Milano","X","")</f>
        <v/>
      </c>
      <c r="Q41" s="2"/>
      <c r="R41" s="74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4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4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4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4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4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4"/>
    </row>
    <row r="48" spans="1:18" ht="30" customHeight="1">
      <c r="A48" s="42">
        <v>38</v>
      </c>
      <c r="B48" s="47"/>
      <c r="C48" s="44"/>
      <c r="D48" s="49"/>
      <c r="E48" s="45"/>
      <c r="F48" s="46"/>
      <c r="G48" s="32"/>
      <c r="H48" s="33">
        <f t="shared" si="15"/>
        <v>0</v>
      </c>
      <c r="I48" s="48"/>
      <c r="J48" s="36"/>
      <c r="K48" s="37"/>
      <c r="L48" s="37"/>
      <c r="M48" s="38"/>
      <c r="N48" s="39">
        <f t="shared" si="16"/>
        <v>0</v>
      </c>
      <c r="O48" s="43"/>
      <c r="P48" s="41" t="str">
        <f t="shared" si="17"/>
        <v/>
      </c>
      <c r="Q48" s="2"/>
      <c r="R48" s="74"/>
    </row>
    <row r="49" spans="1:18" ht="30" customHeight="1">
      <c r="A49" s="42">
        <v>39</v>
      </c>
      <c r="B49" s="47"/>
      <c r="C49" s="44"/>
      <c r="D49" s="49"/>
      <c r="E49" s="45"/>
      <c r="F49" s="46"/>
      <c r="G49" s="32"/>
      <c r="H49" s="33">
        <f t="shared" si="15"/>
        <v>0</v>
      </c>
      <c r="I49" s="48"/>
      <c r="J49" s="36"/>
      <c r="K49" s="37"/>
      <c r="L49" s="37"/>
      <c r="M49" s="38"/>
      <c r="N49" s="39">
        <f t="shared" si="16"/>
        <v>0</v>
      </c>
      <c r="O49" s="43"/>
      <c r="P49" s="41" t="str">
        <f t="shared" si="17"/>
        <v/>
      </c>
      <c r="Q49" s="2"/>
      <c r="R49" s="74"/>
    </row>
    <row r="50" spans="1:18" ht="30" customHeight="1">
      <c r="A50" s="42">
        <v>40</v>
      </c>
      <c r="B50" s="47"/>
      <c r="C50" s="44"/>
      <c r="D50" s="49"/>
      <c r="E50" s="45"/>
      <c r="F50" s="46"/>
      <c r="G50" s="32"/>
      <c r="H50" s="33">
        <f t="shared" si="15"/>
        <v>0</v>
      </c>
      <c r="I50" s="48"/>
      <c r="J50" s="36"/>
      <c r="K50" s="37"/>
      <c r="L50" s="37"/>
      <c r="M50" s="38"/>
      <c r="N50" s="39">
        <f t="shared" si="16"/>
        <v>0</v>
      </c>
      <c r="O50" s="43"/>
      <c r="P50" s="41" t="str">
        <f t="shared" si="17"/>
        <v/>
      </c>
      <c r="Q50" s="2"/>
      <c r="R50" s="74"/>
    </row>
    <row r="51" spans="1:18" ht="30" customHeight="1">
      <c r="A51" s="42">
        <v>41</v>
      </c>
      <c r="B51" s="47"/>
      <c r="C51" s="44"/>
      <c r="D51" s="49"/>
      <c r="E51" s="45"/>
      <c r="F51" s="46"/>
      <c r="G51" s="32"/>
      <c r="H51" s="33">
        <f>IF($D$3="si",($G$5/$G$6*G51),IF($D$3="no",G51*$G$4,0))</f>
        <v>0</v>
      </c>
      <c r="I51" s="48"/>
      <c r="J51" s="36"/>
      <c r="K51" s="37"/>
      <c r="L51" s="37"/>
      <c r="M51" s="38"/>
      <c r="N51" s="39">
        <f t="shared" si="16"/>
        <v>0</v>
      </c>
      <c r="O51" s="43"/>
      <c r="P51" s="41" t="str">
        <f t="shared" si="17"/>
        <v/>
      </c>
      <c r="Q51" s="2"/>
      <c r="R51" s="74"/>
    </row>
    <row r="52" spans="1:18" ht="30" customHeight="1">
      <c r="A52" s="42">
        <v>42</v>
      </c>
      <c r="B52" s="47"/>
      <c r="C52" s="44"/>
      <c r="D52" s="49"/>
      <c r="E52" s="45"/>
      <c r="F52" s="46"/>
      <c r="G52" s="32"/>
      <c r="H52" s="33">
        <f t="shared" si="15"/>
        <v>0</v>
      </c>
      <c r="I52" s="48"/>
      <c r="J52" s="36"/>
      <c r="K52" s="37"/>
      <c r="L52" s="37"/>
      <c r="M52" s="38"/>
      <c r="N52" s="39">
        <f t="shared" si="16"/>
        <v>0</v>
      </c>
      <c r="O52" s="43"/>
      <c r="P52" s="41" t="str">
        <f t="shared" si="17"/>
        <v/>
      </c>
      <c r="Q52" s="2"/>
      <c r="R52" s="74"/>
    </row>
    <row r="53" spans="1:18" ht="30" customHeight="1">
      <c r="A53" s="42">
        <v>43</v>
      </c>
      <c r="B53" s="47"/>
      <c r="C53" s="44"/>
      <c r="D53" s="49"/>
      <c r="E53" s="45"/>
      <c r="F53" s="46"/>
      <c r="G53" s="32"/>
      <c r="H53" s="33">
        <f t="shared" si="15"/>
        <v>0</v>
      </c>
      <c r="I53" s="48"/>
      <c r="J53" s="36"/>
      <c r="K53" s="37"/>
      <c r="L53" s="37"/>
      <c r="M53" s="38"/>
      <c r="N53" s="39">
        <f t="shared" si="16"/>
        <v>0</v>
      </c>
      <c r="O53" s="43"/>
      <c r="P53" s="41" t="str">
        <f t="shared" si="17"/>
        <v/>
      </c>
      <c r="Q53" s="2"/>
      <c r="R53" s="74"/>
    </row>
    <row r="54" spans="1:18" ht="30" customHeight="1">
      <c r="A54" s="42">
        <v>44</v>
      </c>
      <c r="B54" s="47"/>
      <c r="C54" s="44"/>
      <c r="D54" s="49"/>
      <c r="E54" s="45"/>
      <c r="F54" s="46"/>
      <c r="G54" s="32"/>
      <c r="H54" s="33">
        <f t="shared" si="15"/>
        <v>0</v>
      </c>
      <c r="I54" s="48"/>
      <c r="J54" s="36"/>
      <c r="K54" s="37"/>
      <c r="L54" s="37"/>
      <c r="M54" s="38"/>
      <c r="N54" s="39">
        <f t="shared" si="16"/>
        <v>0</v>
      </c>
      <c r="O54" s="43"/>
      <c r="P54" s="41" t="str">
        <f t="shared" si="17"/>
        <v/>
      </c>
      <c r="Q54" s="2"/>
      <c r="R54" s="74"/>
    </row>
    <row r="55" spans="1:18" ht="30" customHeight="1">
      <c r="A55" s="42">
        <v>45</v>
      </c>
      <c r="B55" s="47"/>
      <c r="C55" s="44"/>
      <c r="D55" s="49"/>
      <c r="E55" s="45"/>
      <c r="F55" s="46"/>
      <c r="G55" s="32"/>
      <c r="H55" s="33">
        <f t="shared" si="15"/>
        <v>0</v>
      </c>
      <c r="I55" s="48"/>
      <c r="J55" s="36"/>
      <c r="K55" s="37"/>
      <c r="L55" s="37"/>
      <c r="M55" s="38"/>
      <c r="N55" s="39">
        <f t="shared" si="16"/>
        <v>0</v>
      </c>
      <c r="O55" s="43"/>
      <c r="P55" s="41" t="str">
        <f t="shared" si="17"/>
        <v/>
      </c>
      <c r="Q55" s="2"/>
      <c r="R55" s="74"/>
    </row>
    <row r="56" spans="1:18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8">
      <c r="A57" s="82"/>
      <c r="B57" s="83"/>
      <c r="C57" s="84"/>
      <c r="D57" s="85"/>
      <c r="E57" s="85"/>
      <c r="F57" s="86"/>
      <c r="G57" s="87"/>
      <c r="H57" s="88"/>
      <c r="I57" s="89"/>
      <c r="J57" s="89"/>
      <c r="K57" s="89"/>
      <c r="L57" s="89"/>
      <c r="M57" s="89"/>
      <c r="N57" s="90"/>
      <c r="O57" s="91"/>
      <c r="P57" s="92"/>
    </row>
    <row r="58" spans="1:18">
      <c r="A58" s="60"/>
      <c r="B58" s="76" t="s">
        <v>42</v>
      </c>
      <c r="C58" s="76"/>
      <c r="D58" s="76"/>
      <c r="E58" s="61"/>
      <c r="F58" s="61"/>
      <c r="G58" s="76" t="s">
        <v>44</v>
      </c>
      <c r="H58" s="76"/>
      <c r="I58" s="76"/>
      <c r="J58" s="61"/>
      <c r="K58" s="61"/>
      <c r="L58" s="76" t="s">
        <v>43</v>
      </c>
      <c r="M58" s="76"/>
      <c r="N58" s="76"/>
      <c r="O58" s="61"/>
      <c r="P58" s="92"/>
    </row>
    <row r="59" spans="1:18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92"/>
    </row>
    <row r="60" spans="1:18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3:C55 C57">
      <formula1>1</formula1>
      <formula2>0</formula2>
    </dataValidation>
    <dataValidation type="date" operator="greaterThanOrEqual" showErrorMessage="1" errorTitle="Data" error="Inserire una data superiore al 1/11/2000" sqref="B57 B23:B55 B11:B13">
      <formula1>36831</formula1>
      <formula2>0</formula2>
    </dataValidation>
    <dataValidation type="textLength" operator="greaterThan" sqref="F19:F20 F57 F23:F55">
      <formula1>1</formula1>
      <formula2>0</formula2>
    </dataValidation>
    <dataValidation type="textLength" operator="greaterThan" allowBlank="1" showErrorMessage="1" sqref="E19:E21 D57:E57 D23:E55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57 N11:N55">
      <formula1>0</formula1>
      <formula2>0</formula2>
    </dataValidation>
    <dataValidation type="decimal" operator="greaterThanOrEqual" allowBlank="1" showErrorMessage="1" errorTitle="Valore" error="Inserire un numero maggiore o uguale a 0 (zero)!" sqref="M18:M22 H12:H55 H57:M57 J13:L22 I17:I22 J11:M12 H11:I11 I23:M5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view="pageBreakPreview" topLeftCell="E1" zoomScale="50" zoomScaleSheetLayoutView="50" workbookViewId="0">
      <pane ySplit="5" topLeftCell="A6" activePane="bottomLeft" state="frozen"/>
      <selection pane="bottomLeft" activeCell="P12" sqref="P12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9.42578125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9" t="s">
        <v>0</v>
      </c>
      <c r="C1" s="119"/>
      <c r="D1" s="119"/>
      <c r="E1" s="120" t="s">
        <v>45</v>
      </c>
      <c r="F1" s="120"/>
      <c r="G1" s="51" t="s">
        <v>50</v>
      </c>
      <c r="H1" s="50" t="s">
        <v>51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68.400000000000006</v>
      </c>
      <c r="Q1" s="3" t="s">
        <v>28</v>
      </c>
    </row>
    <row r="2" spans="1:19" s="8" customFormat="1" ht="35.25" customHeight="1">
      <c r="A2" s="4"/>
      <c r="B2" s="121" t="s">
        <v>2</v>
      </c>
      <c r="C2" s="121"/>
      <c r="D2" s="121"/>
      <c r="E2" s="120" t="s">
        <v>46</v>
      </c>
      <c r="F2" s="120"/>
      <c r="G2" s="9"/>
      <c r="H2" s="9"/>
      <c r="N2" s="10" t="s">
        <v>3</v>
      </c>
      <c r="O2" s="11"/>
      <c r="P2" s="12">
        <v>0</v>
      </c>
      <c r="Q2" s="3" t="s">
        <v>27</v>
      </c>
    </row>
    <row r="3" spans="1:19" s="8" customFormat="1" ht="35.25" customHeight="1">
      <c r="A3" s="4"/>
      <c r="B3" s="121" t="s">
        <v>26</v>
      </c>
      <c r="C3" s="121"/>
      <c r="D3" s="121"/>
      <c r="E3" s="120" t="s">
        <v>27</v>
      </c>
      <c r="F3" s="120"/>
      <c r="N3" s="10" t="s">
        <v>4</v>
      </c>
      <c r="O3" s="11"/>
      <c r="P3" s="12">
        <f>+O7</f>
        <v>8.4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/>
      <c r="F5" s="14"/>
      <c r="G5" s="10" t="s">
        <v>7</v>
      </c>
      <c r="H5" s="21">
        <v>1.1100000000000001</v>
      </c>
      <c r="N5" s="128" t="s">
        <v>8</v>
      </c>
      <c r="O5" s="128"/>
      <c r="P5" s="22">
        <f>P1-P2-P3-P4</f>
        <v>60.000000000000007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47" t="s">
        <v>11</v>
      </c>
      <c r="F7" s="148"/>
      <c r="G7" s="25">
        <f t="shared" ref="G7:O7" si="0">SUM(G11:G31)</f>
        <v>0</v>
      </c>
      <c r="H7" s="25">
        <f t="shared" si="0"/>
        <v>0</v>
      </c>
      <c r="I7" s="65">
        <f t="shared" si="0"/>
        <v>0</v>
      </c>
      <c r="J7" s="70">
        <f t="shared" si="0"/>
        <v>50</v>
      </c>
      <c r="K7" s="66">
        <f t="shared" si="0"/>
        <v>10</v>
      </c>
      <c r="L7" s="66">
        <f t="shared" si="0"/>
        <v>0</v>
      </c>
      <c r="M7" s="66">
        <f t="shared" si="0"/>
        <v>8.4</v>
      </c>
      <c r="N7" s="66">
        <f t="shared" si="0"/>
        <v>68.400000000000006</v>
      </c>
      <c r="O7" s="67">
        <f t="shared" si="0"/>
        <v>8.4</v>
      </c>
      <c r="P7" s="13">
        <f>+N7-SUM(I7:M7)</f>
        <v>0</v>
      </c>
    </row>
    <row r="8" spans="1:19" ht="36" customHeight="1" thickTop="1" thickBot="1">
      <c r="A8" s="135"/>
      <c r="B8" s="64"/>
      <c r="C8" s="136" t="s">
        <v>13</v>
      </c>
      <c r="D8" s="137" t="s">
        <v>25</v>
      </c>
      <c r="E8" s="107" t="s">
        <v>14</v>
      </c>
      <c r="F8" s="138" t="s">
        <v>35</v>
      </c>
      <c r="G8" s="139" t="s">
        <v>15</v>
      </c>
      <c r="H8" s="140" t="s">
        <v>16</v>
      </c>
      <c r="I8" s="114" t="s">
        <v>38</v>
      </c>
      <c r="J8" s="114" t="s">
        <v>40</v>
      </c>
      <c r="K8" s="114" t="s">
        <v>39</v>
      </c>
      <c r="L8" s="145" t="s">
        <v>36</v>
      </c>
      <c r="M8" s="146"/>
      <c r="N8" s="134" t="s">
        <v>17</v>
      </c>
      <c r="O8" s="143" t="s">
        <v>18</v>
      </c>
      <c r="P8" s="123" t="s">
        <v>19</v>
      </c>
      <c r="R8" s="2"/>
    </row>
    <row r="9" spans="1:19" ht="36" customHeight="1" thickTop="1" thickBot="1">
      <c r="A9" s="106"/>
      <c r="B9" s="64" t="s">
        <v>12</v>
      </c>
      <c r="C9" s="107"/>
      <c r="D9" s="107"/>
      <c r="E9" s="107"/>
      <c r="F9" s="138"/>
      <c r="G9" s="139"/>
      <c r="H9" s="141"/>
      <c r="I9" s="115" t="s">
        <v>38</v>
      </c>
      <c r="J9" s="115"/>
      <c r="K9" s="115" t="s">
        <v>37</v>
      </c>
      <c r="L9" s="124" t="s">
        <v>23</v>
      </c>
      <c r="M9" s="144" t="s">
        <v>24</v>
      </c>
      <c r="N9" s="103"/>
      <c r="O9" s="122"/>
      <c r="P9" s="123"/>
      <c r="R9" s="2"/>
    </row>
    <row r="10" spans="1:19" ht="37.5" customHeight="1" thickTop="1" thickBot="1">
      <c r="A10" s="106"/>
      <c r="B10" s="55"/>
      <c r="C10" s="107"/>
      <c r="D10" s="107"/>
      <c r="E10" s="107"/>
      <c r="F10" s="138"/>
      <c r="G10" s="26" t="s">
        <v>20</v>
      </c>
      <c r="H10" s="142"/>
      <c r="I10" s="115"/>
      <c r="J10" s="115"/>
      <c r="K10" s="115"/>
      <c r="L10" s="149"/>
      <c r="M10" s="127"/>
      <c r="N10" s="103"/>
      <c r="O10" s="122"/>
      <c r="P10" s="123"/>
      <c r="R10" s="2"/>
    </row>
    <row r="11" spans="1:19" ht="30" customHeight="1" thickTop="1">
      <c r="A11" s="27">
        <v>1</v>
      </c>
      <c r="B11" s="47">
        <v>41016</v>
      </c>
      <c r="C11" s="29" t="s">
        <v>52</v>
      </c>
      <c r="D11" s="29" t="s">
        <v>47</v>
      </c>
      <c r="E11" s="69"/>
      <c r="F11" s="69" t="s">
        <v>48</v>
      </c>
      <c r="G11" s="98"/>
      <c r="H11" s="101">
        <f>IF($E$3="si",($H$5/$H$6*G11),IF($E$3="no",G11*$H$4,0))</f>
        <v>0</v>
      </c>
      <c r="I11" s="71"/>
      <c r="J11" s="71">
        <v>25</v>
      </c>
      <c r="K11" s="34"/>
      <c r="L11" s="35"/>
      <c r="M11" s="37"/>
      <c r="N11" s="39">
        <f>SUM(H11:M11)</f>
        <v>25</v>
      </c>
      <c r="O11" s="40"/>
      <c r="P11" s="41" t="str">
        <f>IF($F11="Milano","X","")</f>
        <v>X</v>
      </c>
      <c r="R11" s="2"/>
    </row>
    <row r="12" spans="1:19" ht="30" customHeight="1">
      <c r="A12" s="42">
        <v>2</v>
      </c>
      <c r="B12" s="47">
        <v>41016</v>
      </c>
      <c r="C12" s="29" t="s">
        <v>52</v>
      </c>
      <c r="D12" s="44" t="s">
        <v>57</v>
      </c>
      <c r="E12" s="69"/>
      <c r="F12" s="69" t="s">
        <v>48</v>
      </c>
      <c r="G12" s="99"/>
      <c r="H12" s="101">
        <f t="shared" ref="H12:H31" si="1">IF($E$3="si",($H$5/$H$6*G12),IF($E$3="no",G12*$H$4,0))</f>
        <v>0</v>
      </c>
      <c r="I12" s="71"/>
      <c r="J12" s="71"/>
      <c r="K12" s="34"/>
      <c r="L12" s="35"/>
      <c r="M12" s="37">
        <v>8.4</v>
      </c>
      <c r="N12" s="39">
        <f>SUM(H12:M12)</f>
        <v>8.4</v>
      </c>
      <c r="O12" s="43">
        <v>8.4</v>
      </c>
      <c r="P12" s="41" t="str">
        <f t="shared" ref="P12:P31" si="2">IF($F12="Milano","X","")</f>
        <v>X</v>
      </c>
      <c r="R12" s="2"/>
    </row>
    <row r="13" spans="1:19" ht="30" customHeight="1">
      <c r="A13" s="42">
        <v>3</v>
      </c>
      <c r="B13" s="28">
        <v>41017</v>
      </c>
      <c r="C13" s="29" t="s">
        <v>52</v>
      </c>
      <c r="D13" s="29" t="s">
        <v>59</v>
      </c>
      <c r="E13" s="69"/>
      <c r="F13" s="69" t="s">
        <v>58</v>
      </c>
      <c r="G13" s="99"/>
      <c r="H13" s="101">
        <f t="shared" si="1"/>
        <v>0</v>
      </c>
      <c r="I13" s="71"/>
      <c r="J13" s="71"/>
      <c r="K13" s="34">
        <v>10</v>
      </c>
      <c r="L13" s="35"/>
      <c r="M13" s="37"/>
      <c r="N13" s="39">
        <f>SUM(H13:M13)</f>
        <v>10</v>
      </c>
      <c r="O13" s="43"/>
      <c r="P13" s="41" t="str">
        <f t="shared" si="2"/>
        <v/>
      </c>
      <c r="R13" s="2"/>
    </row>
    <row r="14" spans="1:19" ht="30" customHeight="1">
      <c r="A14" s="42">
        <v>4</v>
      </c>
      <c r="B14" s="28">
        <v>41018</v>
      </c>
      <c r="C14" s="29" t="s">
        <v>52</v>
      </c>
      <c r="D14" s="29" t="s">
        <v>47</v>
      </c>
      <c r="E14" s="69"/>
      <c r="F14" s="69" t="s">
        <v>48</v>
      </c>
      <c r="G14" s="99"/>
      <c r="H14" s="101">
        <f t="shared" si="1"/>
        <v>0</v>
      </c>
      <c r="I14" s="71"/>
      <c r="J14" s="71">
        <v>25</v>
      </c>
      <c r="K14" s="34"/>
      <c r="L14" s="35"/>
      <c r="M14" s="37"/>
      <c r="N14" s="39">
        <f t="shared" ref="N14:N18" si="3">SUM(H14:M14)</f>
        <v>25</v>
      </c>
      <c r="O14" s="43"/>
      <c r="P14" s="41" t="str">
        <f t="shared" si="2"/>
        <v>X</v>
      </c>
      <c r="R14" s="2"/>
    </row>
    <row r="15" spans="1:19" ht="30" customHeight="1">
      <c r="A15" s="42">
        <v>5</v>
      </c>
      <c r="B15" s="28"/>
      <c r="C15" s="29"/>
      <c r="D15" s="29"/>
      <c r="E15" s="69"/>
      <c r="F15" s="69"/>
      <c r="G15" s="99"/>
      <c r="H15" s="101">
        <f t="shared" si="1"/>
        <v>0</v>
      </c>
      <c r="I15" s="71"/>
      <c r="J15" s="71"/>
      <c r="K15" s="34"/>
      <c r="L15" s="35"/>
      <c r="M15" s="37"/>
      <c r="N15" s="39">
        <f t="shared" si="3"/>
        <v>0</v>
      </c>
      <c r="O15" s="43"/>
      <c r="P15" s="41" t="str">
        <f t="shared" si="2"/>
        <v/>
      </c>
      <c r="R15" s="2"/>
    </row>
    <row r="16" spans="1:19" ht="30" customHeight="1">
      <c r="A16" s="42">
        <v>6</v>
      </c>
      <c r="B16" s="28"/>
      <c r="C16" s="29"/>
      <c r="D16" s="29"/>
      <c r="E16" s="69"/>
      <c r="F16" s="69"/>
      <c r="G16" s="99"/>
      <c r="H16" s="101">
        <f t="shared" si="1"/>
        <v>0</v>
      </c>
      <c r="I16" s="71"/>
      <c r="J16" s="71"/>
      <c r="K16" s="34"/>
      <c r="L16" s="35"/>
      <c r="M16" s="37"/>
      <c r="N16" s="39">
        <f t="shared" si="3"/>
        <v>0</v>
      </c>
      <c r="O16" s="43"/>
      <c r="P16" s="41" t="str">
        <f t="shared" si="2"/>
        <v/>
      </c>
      <c r="R16" s="2"/>
    </row>
    <row r="17" spans="1:18" ht="30" customHeight="1">
      <c r="A17" s="42">
        <v>7</v>
      </c>
      <c r="B17" s="28"/>
      <c r="C17" s="29"/>
      <c r="D17" s="29"/>
      <c r="E17" s="69"/>
      <c r="F17" s="69"/>
      <c r="G17" s="99"/>
      <c r="H17" s="101">
        <f t="shared" si="1"/>
        <v>0</v>
      </c>
      <c r="I17" s="71"/>
      <c r="J17" s="71"/>
      <c r="K17" s="34"/>
      <c r="L17" s="35"/>
      <c r="M17" s="37"/>
      <c r="N17" s="39">
        <f t="shared" si="3"/>
        <v>0</v>
      </c>
      <c r="O17" s="43"/>
      <c r="P17" s="41" t="str">
        <f t="shared" si="2"/>
        <v/>
      </c>
      <c r="R17" s="2"/>
    </row>
    <row r="18" spans="1:18" ht="30" customHeight="1">
      <c r="A18" s="42">
        <v>8</v>
      </c>
      <c r="B18" s="28"/>
      <c r="C18" s="29"/>
      <c r="D18" s="29"/>
      <c r="E18" s="69"/>
      <c r="F18" s="69"/>
      <c r="G18" s="99"/>
      <c r="H18" s="101">
        <f t="shared" si="1"/>
        <v>0</v>
      </c>
      <c r="I18" s="71"/>
      <c r="J18" s="71"/>
      <c r="K18" s="34"/>
      <c r="L18" s="35"/>
      <c r="M18" s="35"/>
      <c r="N18" s="39">
        <f t="shared" si="3"/>
        <v>0</v>
      </c>
      <c r="O18" s="43"/>
      <c r="P18" s="41" t="str">
        <f t="shared" si="2"/>
        <v/>
      </c>
      <c r="R18" s="2"/>
    </row>
    <row r="19" spans="1:18" ht="30" customHeight="1">
      <c r="A19" s="42">
        <v>9</v>
      </c>
      <c r="B19" s="28"/>
      <c r="C19" s="29"/>
      <c r="D19" s="44"/>
      <c r="E19" s="69"/>
      <c r="F19" s="69"/>
      <c r="G19" s="100"/>
      <c r="H19" s="101">
        <f t="shared" si="1"/>
        <v>0</v>
      </c>
      <c r="I19" s="71"/>
      <c r="J19" s="71"/>
      <c r="K19" s="34"/>
      <c r="L19" s="35"/>
      <c r="M19" s="35"/>
      <c r="N19" s="39">
        <f t="shared" ref="N19:N31" si="4">SUM(H19:M19)</f>
        <v>0</v>
      </c>
      <c r="O19" s="43"/>
      <c r="P19" s="41" t="str">
        <f t="shared" si="2"/>
        <v/>
      </c>
      <c r="R19" s="2"/>
    </row>
    <row r="20" spans="1:18" ht="30" customHeight="1">
      <c r="A20" s="42">
        <v>10</v>
      </c>
      <c r="B20" s="28"/>
      <c r="C20" s="29"/>
      <c r="D20" s="44"/>
      <c r="E20" s="69"/>
      <c r="F20" s="69"/>
      <c r="G20" s="100"/>
      <c r="H20" s="101">
        <f t="shared" si="1"/>
        <v>0</v>
      </c>
      <c r="I20" s="71"/>
      <c r="J20" s="71"/>
      <c r="K20" s="34"/>
      <c r="L20" s="35"/>
      <c r="M20" s="35"/>
      <c r="N20" s="39">
        <f t="shared" si="4"/>
        <v>0</v>
      </c>
      <c r="O20" s="43"/>
      <c r="P20" s="41" t="str">
        <f t="shared" si="2"/>
        <v/>
      </c>
      <c r="R20" s="2"/>
    </row>
    <row r="21" spans="1:18" ht="30" customHeight="1">
      <c r="A21" s="42">
        <v>11</v>
      </c>
      <c r="B21" s="28"/>
      <c r="C21" s="29"/>
      <c r="D21" s="44"/>
      <c r="E21" s="69"/>
      <c r="F21" s="69"/>
      <c r="G21" s="100"/>
      <c r="H21" s="101">
        <f t="shared" si="1"/>
        <v>0</v>
      </c>
      <c r="I21" s="71"/>
      <c r="J21" s="71"/>
      <c r="K21" s="34"/>
      <c r="L21" s="35"/>
      <c r="M21" s="35"/>
      <c r="N21" s="39">
        <f t="shared" si="4"/>
        <v>0</v>
      </c>
      <c r="O21" s="43"/>
      <c r="P21" s="41" t="str">
        <f t="shared" si="2"/>
        <v/>
      </c>
      <c r="R21" s="2"/>
    </row>
    <row r="22" spans="1:18" ht="30" customHeight="1">
      <c r="A22" s="42">
        <v>12</v>
      </c>
      <c r="B22" s="28"/>
      <c r="C22" s="29"/>
      <c r="D22" s="44"/>
      <c r="E22" s="69"/>
      <c r="F22" s="69"/>
      <c r="G22" s="100"/>
      <c r="H22" s="101">
        <f t="shared" si="1"/>
        <v>0</v>
      </c>
      <c r="I22" s="71"/>
      <c r="J22" s="71"/>
      <c r="K22" s="34"/>
      <c r="L22" s="35"/>
      <c r="M22" s="35"/>
      <c r="N22" s="39">
        <f t="shared" si="4"/>
        <v>0</v>
      </c>
      <c r="O22" s="43"/>
      <c r="P22" s="41" t="str">
        <f t="shared" si="2"/>
        <v/>
      </c>
      <c r="R22" s="2"/>
    </row>
    <row r="23" spans="1:18" ht="30" customHeight="1">
      <c r="A23" s="42">
        <v>13</v>
      </c>
      <c r="B23" s="28"/>
      <c r="C23" s="29"/>
      <c r="D23" s="44"/>
      <c r="E23" s="69"/>
      <c r="F23" s="69"/>
      <c r="G23" s="100"/>
      <c r="H23" s="101">
        <f t="shared" si="1"/>
        <v>0</v>
      </c>
      <c r="I23" s="71"/>
      <c r="J23" s="71"/>
      <c r="K23" s="34"/>
      <c r="L23" s="35"/>
      <c r="M23" s="35"/>
      <c r="N23" s="39">
        <f t="shared" si="4"/>
        <v>0</v>
      </c>
      <c r="O23" s="43"/>
      <c r="P23" s="41" t="str">
        <f t="shared" si="2"/>
        <v/>
      </c>
      <c r="R23" s="2"/>
    </row>
    <row r="24" spans="1:18" ht="30" customHeight="1">
      <c r="A24" s="42">
        <v>14</v>
      </c>
      <c r="B24" s="28"/>
      <c r="C24" s="29"/>
      <c r="D24" s="44"/>
      <c r="E24" s="69"/>
      <c r="F24" s="69"/>
      <c r="G24" s="100"/>
      <c r="H24" s="101">
        <f t="shared" si="1"/>
        <v>0</v>
      </c>
      <c r="I24" s="71"/>
      <c r="J24" s="71"/>
      <c r="K24" s="34"/>
      <c r="L24" s="35"/>
      <c r="M24" s="35"/>
      <c r="N24" s="39">
        <f t="shared" si="4"/>
        <v>0</v>
      </c>
      <c r="O24" s="43"/>
      <c r="P24" s="41" t="str">
        <f t="shared" si="2"/>
        <v/>
      </c>
      <c r="R24" s="2"/>
    </row>
    <row r="25" spans="1:18" ht="30" customHeight="1">
      <c r="A25" s="42">
        <v>15</v>
      </c>
      <c r="B25" s="28"/>
      <c r="C25" s="29"/>
      <c r="D25" s="44"/>
      <c r="E25" s="69"/>
      <c r="F25" s="69"/>
      <c r="G25" s="100"/>
      <c r="H25" s="101">
        <f t="shared" si="1"/>
        <v>0</v>
      </c>
      <c r="I25" s="71"/>
      <c r="J25" s="71"/>
      <c r="K25" s="34"/>
      <c r="L25" s="35"/>
      <c r="M25" s="35"/>
      <c r="N25" s="39">
        <f t="shared" si="4"/>
        <v>0</v>
      </c>
      <c r="O25" s="43"/>
      <c r="P25" s="41" t="str">
        <f t="shared" si="2"/>
        <v/>
      </c>
      <c r="R25" s="2"/>
    </row>
    <row r="26" spans="1:18" ht="30" customHeight="1">
      <c r="A26" s="42">
        <v>16</v>
      </c>
      <c r="B26" s="28"/>
      <c r="C26" s="29"/>
      <c r="D26" s="44"/>
      <c r="E26" s="69"/>
      <c r="F26" s="69"/>
      <c r="G26" s="100"/>
      <c r="H26" s="101">
        <f t="shared" si="1"/>
        <v>0</v>
      </c>
      <c r="I26" s="71"/>
      <c r="J26" s="71"/>
      <c r="K26" s="34"/>
      <c r="L26" s="35"/>
      <c r="M26" s="35"/>
      <c r="N26" s="39">
        <f t="shared" si="4"/>
        <v>0</v>
      </c>
      <c r="O26" s="43"/>
      <c r="P26" s="41" t="str">
        <f t="shared" si="2"/>
        <v/>
      </c>
      <c r="R26" s="2"/>
    </row>
    <row r="27" spans="1:18" ht="30" customHeight="1">
      <c r="A27" s="42">
        <v>17</v>
      </c>
      <c r="B27" s="28"/>
      <c r="C27" s="29"/>
      <c r="D27" s="44"/>
      <c r="E27" s="69"/>
      <c r="F27" s="69"/>
      <c r="G27" s="100"/>
      <c r="H27" s="101">
        <f t="shared" si="1"/>
        <v>0</v>
      </c>
      <c r="I27" s="71"/>
      <c r="J27" s="71"/>
      <c r="K27" s="34"/>
      <c r="L27" s="35"/>
      <c r="M27" s="35"/>
      <c r="N27" s="39">
        <f t="shared" si="4"/>
        <v>0</v>
      </c>
      <c r="O27" s="43"/>
      <c r="P27" s="41" t="str">
        <f t="shared" si="2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100"/>
      <c r="H28" s="101">
        <f t="shared" si="1"/>
        <v>0</v>
      </c>
      <c r="I28" s="71"/>
      <c r="J28" s="71"/>
      <c r="K28" s="34"/>
      <c r="L28" s="35"/>
      <c r="M28" s="35"/>
      <c r="N28" s="39">
        <f t="shared" si="4"/>
        <v>0</v>
      </c>
      <c r="O28" s="43"/>
      <c r="P28" s="41" t="str">
        <f t="shared" si="2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100"/>
      <c r="H29" s="101">
        <f t="shared" si="1"/>
        <v>0</v>
      </c>
      <c r="I29" s="71"/>
      <c r="J29" s="71"/>
      <c r="K29" s="34"/>
      <c r="L29" s="35"/>
      <c r="M29" s="35"/>
      <c r="N29" s="39">
        <f t="shared" si="4"/>
        <v>0</v>
      </c>
      <c r="O29" s="43"/>
      <c r="P29" s="41" t="str">
        <f t="shared" si="2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0"/>
      <c r="H30" s="101">
        <f t="shared" si="1"/>
        <v>0</v>
      </c>
      <c r="I30" s="71"/>
      <c r="J30" s="71"/>
      <c r="K30" s="34"/>
      <c r="L30" s="35"/>
      <c r="M30" s="35"/>
      <c r="N30" s="39">
        <f t="shared" si="4"/>
        <v>0</v>
      </c>
      <c r="O30" s="43"/>
      <c r="P30" s="41" t="str">
        <f t="shared" si="2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0"/>
      <c r="H31" s="101">
        <f t="shared" si="1"/>
        <v>0</v>
      </c>
      <c r="I31" s="71"/>
      <c r="J31" s="71"/>
      <c r="K31" s="34"/>
      <c r="L31" s="35"/>
      <c r="M31" s="35"/>
      <c r="N31" s="39">
        <f t="shared" si="4"/>
        <v>0</v>
      </c>
      <c r="O31" s="43"/>
      <c r="P31" s="41" t="str">
        <f t="shared" si="2"/>
        <v/>
      </c>
      <c r="R31" s="2"/>
    </row>
    <row r="33" spans="1:17">
      <c r="A33" s="60"/>
      <c r="B33" s="61"/>
      <c r="C33" s="61"/>
      <c r="D33" s="61"/>
      <c r="E33" s="61"/>
      <c r="F33" s="61"/>
      <c r="G33" s="61"/>
      <c r="H33" s="61"/>
      <c r="I33" s="61"/>
      <c r="J33" s="102"/>
      <c r="K33" s="102"/>
      <c r="L33" s="61"/>
      <c r="M33" s="61"/>
      <c r="N33" s="61"/>
      <c r="O33" s="61"/>
      <c r="P33" s="102"/>
      <c r="Q33" s="3"/>
    </row>
    <row r="34" spans="1:17">
      <c r="A34" s="82"/>
      <c r="B34" s="83"/>
      <c r="C34" s="84"/>
      <c r="D34" s="85"/>
      <c r="E34" s="85"/>
      <c r="F34" s="86"/>
      <c r="G34" s="87"/>
      <c r="H34" s="88"/>
      <c r="I34" s="89"/>
      <c r="J34" s="102"/>
      <c r="K34" s="102"/>
      <c r="L34" s="89"/>
      <c r="M34" s="89"/>
      <c r="N34" s="90"/>
      <c r="O34" s="91"/>
      <c r="P34" s="102"/>
      <c r="Q34" s="3"/>
    </row>
    <row r="35" spans="1:17">
      <c r="A35" s="60"/>
      <c r="B35" s="76" t="s">
        <v>42</v>
      </c>
      <c r="C35" s="76"/>
      <c r="D35" s="76"/>
      <c r="E35" s="61"/>
      <c r="F35" s="61"/>
      <c r="G35" s="76" t="s">
        <v>44</v>
      </c>
      <c r="H35" s="76"/>
      <c r="I35" s="76"/>
      <c r="J35" s="102"/>
      <c r="K35" s="102"/>
      <c r="L35" s="76" t="s">
        <v>43</v>
      </c>
      <c r="M35" s="76"/>
      <c r="N35" s="76"/>
      <c r="O35" s="61"/>
      <c r="P35" s="102"/>
      <c r="Q35" s="3"/>
    </row>
    <row r="36" spans="1:17">
      <c r="A36" s="60"/>
      <c r="B36" s="61"/>
      <c r="C36" s="61"/>
      <c r="D36" s="61"/>
      <c r="E36" s="61"/>
      <c r="F36" s="61"/>
      <c r="G36" s="61"/>
      <c r="H36" s="61"/>
      <c r="I36" s="61"/>
      <c r="J36" s="102"/>
      <c r="K36" s="102"/>
      <c r="L36" s="61"/>
      <c r="M36" s="61"/>
      <c r="N36" s="61"/>
      <c r="O36" s="61"/>
      <c r="P36" s="102"/>
      <c r="Q36" s="3"/>
    </row>
    <row r="37" spans="1:17">
      <c r="A37" s="60"/>
      <c r="B37" s="61"/>
      <c r="C37" s="61"/>
      <c r="D37" s="61"/>
      <c r="E37" s="61"/>
      <c r="F37" s="61"/>
      <c r="G37" s="61"/>
      <c r="H37" s="61"/>
      <c r="I37" s="61"/>
      <c r="J37" s="102"/>
      <c r="K37" s="102"/>
      <c r="L37" s="61"/>
      <c r="M37" s="61"/>
      <c r="N37" s="61"/>
      <c r="O37" s="61"/>
      <c r="P37" s="102"/>
      <c r="Q37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34 N11:N31">
      <formula1>0</formula1>
      <formula2>0</formula2>
    </dataValidation>
    <dataValidation type="decimal" operator="greaterThanOrEqual" allowBlank="1" showErrorMessage="1" errorTitle="Valore" error="Inserire un numero maggiore o uguale a 0 (zero)!" sqref="H34:M34 H12:J31 H11:K11 K17:K31 L11:M31">
      <formula1>0</formula1>
      <formula2>0</formula2>
    </dataValidation>
    <dataValidation type="textLength" operator="greaterThan" allowBlank="1" showErrorMessage="1" sqref="D34:E34 F19:F31">
      <formula1>1</formula1>
      <formula2>0</formula2>
    </dataValidation>
    <dataValidation type="textLength" operator="greaterThan" sqref="F34 G19:G31">
      <formula1>1</formula1>
      <formula2>0</formula2>
    </dataValidation>
    <dataValidation type="date" operator="greaterThanOrEqual" showErrorMessage="1" errorTitle="Data" error="Inserire una data superiore al 1/11/2000" sqref="B34 B11:B12">
      <formula1>36831</formula1>
      <formula2>0</formula2>
    </dataValidation>
    <dataValidation type="textLength" operator="greaterThan" allowBlank="1" sqref="C34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2012-05-28T15:06:08Z</cp:lastPrinted>
  <dcterms:created xsi:type="dcterms:W3CDTF">2007-03-06T14:42:56Z</dcterms:created>
  <dcterms:modified xsi:type="dcterms:W3CDTF">2012-05-28T15:07:31Z</dcterms:modified>
</cp:coreProperties>
</file>