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24240" windowHeight="10995" tabRatio="433" activeTab="0"/>
  </bookViews>
  <sheets>
    <sheet name="Nota Spese Italia" sheetId="1" r:id="rId1"/>
  </sheets>
  <definedNames>
    <definedName name="_xlnm.Print_Area" localSheetId="0">'Nota Spese Italia'!$A$1:$S$46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<sst xmlns="http://schemas.openxmlformats.org/spreadsheetml/2006/main" count="53" uniqueCount="46">
  <si>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</si>
  <si>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</si>
  <si>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</si>
  <si>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</si>
  <si>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</si>
  <si>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</si>
  <si>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</si>
  <si>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</si>
  <si>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</si>
  <si>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</si>
  <si>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</si>
  <si>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</si>
  <si>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</si>
  <si>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</si>
  <si>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</si>
  <si>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</si>
  <si>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</si>
  <si>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</si>
  <si>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</si>
  <si>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</si>
  <si>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</si>
  <si>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</si>
  <si>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</si>
  <si>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</si>
  <si>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</si>
  <si>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</si>
  <si>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</si>
  <si>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</si>
  <si>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</si>
  <si>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</si>
  <si>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</si>
  <si>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</si>
  <si>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</si>
  <si>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</si>
  <si>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</si>
  <si>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</si>
  <si>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</si>
  <si>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M. BETTINI</t>
  </si>
  <si>
    <t>Vari</t>
  </si>
  <si>
    <t>ISS KL</t>
  </si>
  <si>
    <t>Milano</t>
  </si>
  <si>
    <t>Malpensa</t>
  </si>
  <si>
    <t>dicembre</t>
  </si>
  <si>
    <t>01/012/2012</t>
  </si>
  <si>
    <t>Visita Elettronica Roma</t>
  </si>
  <si>
    <t>Staz. Rogoredo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</si>
</sst>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7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2" fillId="38" borderId="31" xfId="0" applyNumberFormat="1" applyFont="1" applyFill="1" applyBorder="1" applyAlignment="1" applyProtection="1">
      <alignment horizontal="center" vertical="center"/>
      <protection/>
    </xf>
    <xf numFmtId="0" fontId="2" fillId="38" borderId="32" xfId="0" applyNumberFormat="1" applyFont="1" applyFill="1" applyBorder="1" applyAlignment="1" applyProtection="1">
      <alignment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168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/>
    </xf>
    <xf numFmtId="0" fontId="2" fillId="40" borderId="40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41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left" vertical="center"/>
      <protection locked="0"/>
    </xf>
    <xf numFmtId="38" fontId="2" fillId="0" borderId="44" xfId="0" applyNumberFormat="1" applyFont="1" applyBorder="1" applyAlignment="1" applyProtection="1">
      <alignment horizontal="center" vertical="center"/>
      <protection locked="0"/>
    </xf>
    <xf numFmtId="38" fontId="2" fillId="0" borderId="25" xfId="0" applyNumberFormat="1" applyFont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 locked="0"/>
    </xf>
    <xf numFmtId="0" fontId="2" fillId="36" borderId="46" xfId="0" applyFont="1" applyFill="1" applyBorder="1" applyAlignment="1" applyProtection="1">
      <alignment horizontal="center" vertical="center" wrapText="1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3" fillId="39" borderId="50" xfId="0" applyFont="1" applyFill="1" applyBorder="1" applyAlignment="1" applyProtection="1">
      <alignment horizontal="center" vertical="center"/>
      <protection/>
    </xf>
    <xf numFmtId="0" fontId="3" fillId="39" borderId="51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textRotation="180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4" fontId="2" fillId="0" borderId="60" xfId="0" applyNumberFormat="1" applyFont="1" applyBorder="1" applyAlignment="1" applyProtection="1">
      <alignment horizontal="center" vertical="center" wrapText="1"/>
      <protection/>
    </xf>
    <xf numFmtId="4" fontId="2" fillId="0" borderId="56" xfId="0" applyNumberFormat="1" applyFont="1" applyBorder="1" applyAlignment="1" applyProtection="1">
      <alignment horizontal="center" vertical="center" wrapText="1"/>
      <protection/>
    </xf>
    <xf numFmtId="0" fontId="3" fillId="35" borderId="61" xfId="0" applyNumberFormat="1" applyFont="1" applyFill="1" applyBorder="1" applyAlignment="1" applyProtection="1">
      <alignment horizontal="center" vertical="center"/>
      <protection/>
    </xf>
    <xf numFmtId="0" fontId="2" fillId="37" borderId="62" xfId="0" applyNumberFormat="1" applyFont="1" applyFill="1" applyBorder="1" applyAlignment="1" applyProtection="1">
      <alignment horizontal="center" vertical="center"/>
      <protection/>
    </xf>
    <xf numFmtId="0" fontId="2" fillId="37" borderId="63" xfId="0" applyNumberFormat="1" applyFont="1" applyFill="1" applyBorder="1" applyAlignment="1" applyProtection="1">
      <alignment horizontal="center"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 wrapText="1"/>
      <protection/>
    </xf>
    <xf numFmtId="0" fontId="3" fillId="39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H6" sqref="H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93" t="s">
        <v>0</v>
      </c>
      <c r="C1" s="93"/>
      <c r="D1" s="93"/>
      <c r="E1" s="84" t="s">
        <v>37</v>
      </c>
      <c r="F1" s="84"/>
      <c r="G1" s="46" t="s">
        <v>42</v>
      </c>
      <c r="H1" s="45" t="s">
        <v>43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118.43114311431142</v>
      </c>
      <c r="Q1" s="3"/>
    </row>
    <row r="2" spans="1:17" s="8" customFormat="1" ht="35.25" customHeight="1">
      <c r="A2" s="4"/>
      <c r="B2" s="83" t="s">
        <v>2</v>
      </c>
      <c r="C2" s="83"/>
      <c r="D2" s="83"/>
      <c r="E2" s="84"/>
      <c r="F2" s="84"/>
      <c r="G2" s="9"/>
      <c r="H2" s="9"/>
      <c r="N2" s="10" t="s">
        <v>3</v>
      </c>
      <c r="O2" s="11"/>
      <c r="P2" s="12"/>
      <c r="Q2" s="3"/>
    </row>
    <row r="3" spans="1:18" s="8" customFormat="1" ht="35.25" customHeight="1">
      <c r="A3" s="4"/>
      <c r="B3" s="83" t="s">
        <v>24</v>
      </c>
      <c r="C3" s="83"/>
      <c r="D3" s="83"/>
      <c r="E3" s="84" t="s">
        <v>25</v>
      </c>
      <c r="F3" s="84"/>
      <c r="N3" s="10" t="s">
        <v>4</v>
      </c>
      <c r="O3" s="11"/>
      <c r="P3" s="12">
        <f>+O7</f>
        <v>43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20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4</v>
      </c>
      <c r="F5" s="14"/>
      <c r="G5" s="10" t="s">
        <v>7</v>
      </c>
      <c r="H5" s="21">
        <v>1.757</v>
      </c>
      <c r="N5" s="104" t="s">
        <v>8</v>
      </c>
      <c r="O5" s="104"/>
      <c r="P5" s="22">
        <f>P1-P2-P3-P4</f>
        <v>75.43114311431142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26</v>
      </c>
      <c r="E7" s="89" t="s">
        <v>11</v>
      </c>
      <c r="F7" s="90"/>
      <c r="G7" s="25">
        <f aca="true" t="shared" si="0" ref="G7:L7">SUM(G11:G40)</f>
        <v>145</v>
      </c>
      <c r="H7" s="25">
        <f t="shared" si="0"/>
        <v>22.931143114311432</v>
      </c>
      <c r="I7" s="56">
        <f>SUM(I11:I40)</f>
        <v>48.5</v>
      </c>
      <c r="J7" s="60">
        <f>SUM(J11:J40)</f>
        <v>47</v>
      </c>
      <c r="K7" s="57">
        <f t="shared" si="0"/>
        <v>0</v>
      </c>
      <c r="L7" s="57">
        <f t="shared" si="0"/>
        <v>0</v>
      </c>
      <c r="M7" s="57">
        <f>SUM(M11:M40)</f>
        <v>0</v>
      </c>
      <c r="N7" s="57">
        <f>SUM(N11:N40)</f>
        <v>118.43114311431142</v>
      </c>
      <c r="O7" s="58">
        <f>SUM(O11:O40)</f>
        <v>43</v>
      </c>
      <c r="P7" s="13">
        <f>+N7-SUM(I7:M7)</f>
        <v>22.931143114311425</v>
      </c>
    </row>
    <row r="8" spans="1:18" ht="36" customHeight="1" thickBot="1" thickTop="1">
      <c r="A8" s="105"/>
      <c r="B8" s="55"/>
      <c r="C8" s="107" t="s">
        <v>13</v>
      </c>
      <c r="D8" s="109" t="s">
        <v>23</v>
      </c>
      <c r="E8" s="108" t="s">
        <v>14</v>
      </c>
      <c r="F8" s="110" t="s">
        <v>28</v>
      </c>
      <c r="G8" s="111" t="s">
        <v>15</v>
      </c>
      <c r="H8" s="99" t="s">
        <v>16</v>
      </c>
      <c r="I8" s="85" t="s">
        <v>31</v>
      </c>
      <c r="J8" s="85" t="s">
        <v>33</v>
      </c>
      <c r="K8" s="85" t="s">
        <v>32</v>
      </c>
      <c r="L8" s="87" t="s">
        <v>29</v>
      </c>
      <c r="M8" s="88"/>
      <c r="N8" s="97" t="s">
        <v>17</v>
      </c>
      <c r="O8" s="102"/>
      <c r="P8" s="96" t="s">
        <v>18</v>
      </c>
      <c r="R8" s="2"/>
    </row>
    <row r="9" spans="1:18" ht="36" customHeight="1" thickBot="1" thickTop="1">
      <c r="A9" s="106"/>
      <c r="B9" s="55" t="s">
        <v>12</v>
      </c>
      <c r="C9" s="108"/>
      <c r="D9" s="108"/>
      <c r="E9" s="108"/>
      <c r="F9" s="110"/>
      <c r="G9" s="111"/>
      <c r="H9" s="100"/>
      <c r="I9" s="86" t="s">
        <v>31</v>
      </c>
      <c r="J9" s="86"/>
      <c r="K9" s="86" t="s">
        <v>30</v>
      </c>
      <c r="L9" s="91" t="s">
        <v>21</v>
      </c>
      <c r="M9" s="94" t="s">
        <v>22</v>
      </c>
      <c r="N9" s="98"/>
      <c r="O9" s="103"/>
      <c r="P9" s="96"/>
      <c r="R9" s="2"/>
    </row>
    <row r="10" spans="1:18" ht="37.5" customHeight="1" thickBot="1" thickTop="1">
      <c r="A10" s="106"/>
      <c r="B10" s="50"/>
      <c r="C10" s="108"/>
      <c r="D10" s="108"/>
      <c r="E10" s="108"/>
      <c r="F10" s="110"/>
      <c r="G10" s="26" t="s">
        <v>19</v>
      </c>
      <c r="H10" s="101"/>
      <c r="I10" s="86"/>
      <c r="J10" s="86"/>
      <c r="K10" s="86"/>
      <c r="L10" s="92"/>
      <c r="M10" s="95"/>
      <c r="N10" s="98"/>
      <c r="O10" s="103"/>
      <c r="P10" s="96"/>
      <c r="R10" s="2"/>
    </row>
    <row r="11" spans="1:18" ht="30" customHeight="1" thickTop="1">
      <c r="A11" s="27">
        <v>1</v>
      </c>
      <c r="B11" s="43">
        <v>41252</v>
      </c>
      <c r="C11" s="29" t="s">
        <v>39</v>
      </c>
      <c r="D11" s="30" t="s">
        <v>38</v>
      </c>
      <c r="E11" s="30" t="s">
        <v>40</v>
      </c>
      <c r="F11" s="31" t="s">
        <v>41</v>
      </c>
      <c r="G11" s="81">
        <v>55</v>
      </c>
      <c r="H11" s="75">
        <f>IF($E$3="si",($H$5/$H$6*G11),IF($E$3="no",H11*$G$4,0))</f>
        <v>8.698019801980198</v>
      </c>
      <c r="I11" s="76">
        <v>45.8</v>
      </c>
      <c r="J11" s="34"/>
      <c r="K11" s="34"/>
      <c r="L11" s="34"/>
      <c r="M11" s="77"/>
      <c r="N11" s="35">
        <f aca="true" t="shared" si="1" ref="N11:N27">SUM(H11:M11)</f>
        <v>54.49801980198019</v>
      </c>
      <c r="O11" s="36">
        <v>43</v>
      </c>
      <c r="P11" s="37"/>
      <c r="R11" s="2"/>
    </row>
    <row r="12" spans="1:18" ht="30" customHeight="1">
      <c r="A12" s="27">
        <v>2</v>
      </c>
      <c r="B12" s="43">
        <v>41258</v>
      </c>
      <c r="C12" s="29" t="s">
        <v>39</v>
      </c>
      <c r="D12" s="30" t="s">
        <v>38</v>
      </c>
      <c r="E12" s="30" t="s">
        <v>40</v>
      </c>
      <c r="F12" s="31" t="s">
        <v>41</v>
      </c>
      <c r="G12" s="82">
        <v>55</v>
      </c>
      <c r="H12" s="75">
        <f>IF($E$3="si",($H$5/$H$6*G12),IF($E$3="no",H12*$G$4,0))</f>
        <v>8.698019801980198</v>
      </c>
      <c r="I12" s="78">
        <v>2.7</v>
      </c>
      <c r="J12" s="79"/>
      <c r="K12" s="79"/>
      <c r="L12" s="79"/>
      <c r="M12" s="77"/>
      <c r="N12" s="35">
        <f t="shared" si="1"/>
        <v>11.398019801980197</v>
      </c>
      <c r="O12" s="39"/>
      <c r="P12" s="37"/>
      <c r="R12" s="2"/>
    </row>
    <row r="13" spans="1:18" ht="30" customHeight="1">
      <c r="A13" s="27"/>
      <c r="B13" s="28">
        <v>41627</v>
      </c>
      <c r="C13" s="29" t="s">
        <v>44</v>
      </c>
      <c r="D13" s="30" t="s">
        <v>38</v>
      </c>
      <c r="E13" s="30" t="s">
        <v>40</v>
      </c>
      <c r="F13" s="31" t="s">
        <v>45</v>
      </c>
      <c r="G13" s="82">
        <v>35</v>
      </c>
      <c r="H13" s="75">
        <f>IF($E$3="si",($H$5/$H$6*G13),IF($E$3="no",H13*$G$4,0))</f>
        <v>5.5351035103510355</v>
      </c>
      <c r="I13" s="78"/>
      <c r="J13" s="79">
        <v>47</v>
      </c>
      <c r="K13" s="79"/>
      <c r="L13" s="79"/>
      <c r="M13" s="77"/>
      <c r="N13" s="35">
        <f t="shared" si="1"/>
        <v>52.535103510351036</v>
      </c>
      <c r="O13" s="39"/>
      <c r="P13" s="37"/>
      <c r="R13" s="2"/>
    </row>
    <row r="14" spans="1:18" ht="30" customHeight="1">
      <c r="A14" s="38">
        <v>3</v>
      </c>
      <c r="B14" s="28"/>
      <c r="C14" s="29"/>
      <c r="D14" s="30"/>
      <c r="E14" s="30"/>
      <c r="F14" s="31"/>
      <c r="G14" s="82"/>
      <c r="H14" s="75">
        <f>IF($E$3="si",($H$5/$H$6*G14),IF($E$3="no",H14*$G$4,0))</f>
        <v>0</v>
      </c>
      <c r="I14" s="78"/>
      <c r="J14" s="79"/>
      <c r="K14" s="79"/>
      <c r="L14" s="79"/>
      <c r="M14" s="77"/>
      <c r="N14" s="35">
        <f t="shared" si="1"/>
        <v>0</v>
      </c>
      <c r="O14" s="39"/>
      <c r="P14" s="37"/>
      <c r="R14" s="2"/>
    </row>
    <row r="15" spans="1:18" ht="30" customHeight="1">
      <c r="A15" s="38">
        <v>4</v>
      </c>
      <c r="B15" s="28"/>
      <c r="C15" s="29"/>
      <c r="D15" s="30"/>
      <c r="E15" s="30"/>
      <c r="F15" s="31"/>
      <c r="G15" s="82"/>
      <c r="H15" s="75">
        <f>IF($E$3="si",($H$5/$H$6*G15),IF($E$3="no",H15*$G$4,0))</f>
        <v>0</v>
      </c>
      <c r="I15" s="78"/>
      <c r="J15" s="79"/>
      <c r="K15" s="79"/>
      <c r="L15" s="79"/>
      <c r="M15" s="77"/>
      <c r="N15" s="35">
        <f>SUM(H15:M15)</f>
        <v>0</v>
      </c>
      <c r="O15" s="39"/>
      <c r="P15" s="37"/>
      <c r="R15" s="2"/>
    </row>
    <row r="16" spans="1:18" ht="30" customHeight="1">
      <c r="A16" s="38">
        <v>4</v>
      </c>
      <c r="B16" s="28"/>
      <c r="C16" s="29"/>
      <c r="D16" s="30"/>
      <c r="E16" s="30"/>
      <c r="F16" s="31"/>
      <c r="G16" s="82"/>
      <c r="H16" s="75">
        <f aca="true" t="shared" si="2" ref="H16:H31">IF($E$3="si",($H$5/$H$6*G16),IF($E$3="no",H16*$G$4,0))</f>
        <v>0</v>
      </c>
      <c r="I16" s="78"/>
      <c r="J16" s="79"/>
      <c r="K16" s="79"/>
      <c r="L16" s="79"/>
      <c r="M16" s="77"/>
      <c r="N16" s="35">
        <f t="shared" si="1"/>
        <v>0</v>
      </c>
      <c r="O16" s="39"/>
      <c r="P16" s="37"/>
      <c r="R16" s="2"/>
    </row>
    <row r="17" spans="1:18" ht="30" customHeight="1">
      <c r="A17" s="38">
        <v>5</v>
      </c>
      <c r="B17" s="28"/>
      <c r="C17" s="29"/>
      <c r="D17" s="30"/>
      <c r="E17" s="30"/>
      <c r="F17" s="31"/>
      <c r="G17" s="82"/>
      <c r="H17" s="75">
        <f>IF($E$3="si",($H$5/$H$6*G17),IF($E$3="no",H17*$G$4,0))</f>
        <v>0</v>
      </c>
      <c r="I17" s="78"/>
      <c r="J17" s="79"/>
      <c r="K17" s="79"/>
      <c r="L17" s="79"/>
      <c r="M17" s="77"/>
      <c r="N17" s="35">
        <f t="shared" si="1"/>
        <v>0</v>
      </c>
      <c r="O17" s="39"/>
      <c r="P17" s="37"/>
      <c r="R17" s="2"/>
    </row>
    <row r="18" spans="1:18" ht="30" customHeight="1">
      <c r="A18" s="38">
        <v>6</v>
      </c>
      <c r="B18" s="28"/>
      <c r="C18" s="29"/>
      <c r="D18" s="30"/>
      <c r="E18" s="30"/>
      <c r="F18" s="31"/>
      <c r="G18" s="82"/>
      <c r="H18" s="75">
        <f t="shared" si="2"/>
        <v>0</v>
      </c>
      <c r="I18" s="78"/>
      <c r="J18" s="79"/>
      <c r="K18" s="79"/>
      <c r="L18" s="79"/>
      <c r="M18" s="77"/>
      <c r="N18" s="35">
        <f t="shared" si="1"/>
        <v>0</v>
      </c>
      <c r="O18" s="39"/>
      <c r="P18" s="37"/>
      <c r="R18" s="2"/>
    </row>
    <row r="19" spans="1:18" ht="30" customHeight="1">
      <c r="A19" s="38">
        <v>6</v>
      </c>
      <c r="B19" s="28"/>
      <c r="C19" s="29"/>
      <c r="D19" s="30"/>
      <c r="E19" s="30"/>
      <c r="F19" s="31"/>
      <c r="G19" s="82"/>
      <c r="H19" s="75">
        <f t="shared" si="2"/>
        <v>0</v>
      </c>
      <c r="I19" s="78"/>
      <c r="J19" s="79"/>
      <c r="K19" s="79"/>
      <c r="L19" s="79"/>
      <c r="M19" s="77"/>
      <c r="N19" s="35">
        <f t="shared" si="1"/>
        <v>0</v>
      </c>
      <c r="O19" s="39"/>
      <c r="P19" s="37"/>
      <c r="R19" s="2"/>
    </row>
    <row r="20" spans="1:18" ht="30" customHeight="1">
      <c r="A20" s="38">
        <v>7</v>
      </c>
      <c r="B20" s="28"/>
      <c r="C20" s="29"/>
      <c r="D20" s="30"/>
      <c r="E20" s="30"/>
      <c r="F20" s="31"/>
      <c r="G20" s="82"/>
      <c r="H20" s="75">
        <f t="shared" si="2"/>
        <v>0</v>
      </c>
      <c r="I20" s="78"/>
      <c r="J20" s="79"/>
      <c r="L20" s="79"/>
      <c r="M20" s="79"/>
      <c r="N20" s="35">
        <f>SUM(H20:M20)</f>
        <v>0</v>
      </c>
      <c r="O20" s="39"/>
      <c r="P20" s="37"/>
      <c r="R20" s="2"/>
    </row>
    <row r="21" spans="1:18" ht="30" customHeight="1">
      <c r="A21" s="38">
        <v>8</v>
      </c>
      <c r="B21" s="28"/>
      <c r="C21" s="29"/>
      <c r="D21" s="30"/>
      <c r="E21" s="30"/>
      <c r="F21" s="31"/>
      <c r="G21" s="82"/>
      <c r="H21" s="75">
        <f t="shared" si="2"/>
        <v>0</v>
      </c>
      <c r="I21" s="78"/>
      <c r="J21" s="79"/>
      <c r="K21" s="79"/>
      <c r="L21" s="79"/>
      <c r="M21" s="77"/>
      <c r="N21" s="35">
        <f>SUM(H21:M21)</f>
        <v>0</v>
      </c>
      <c r="O21" s="39"/>
      <c r="P21" s="37"/>
      <c r="R21" s="2"/>
    </row>
    <row r="22" spans="1:18" ht="30" customHeight="1">
      <c r="A22" s="38">
        <v>9</v>
      </c>
      <c r="B22" s="28"/>
      <c r="C22" s="40"/>
      <c r="D22" s="30"/>
      <c r="E22" s="30"/>
      <c r="F22" s="31"/>
      <c r="G22" s="82"/>
      <c r="H22" s="75">
        <f t="shared" si="2"/>
        <v>0</v>
      </c>
      <c r="I22" s="78"/>
      <c r="J22" s="80"/>
      <c r="K22" s="79"/>
      <c r="L22" s="79"/>
      <c r="M22" s="77"/>
      <c r="N22" s="35">
        <f>SUM(H22:M22)</f>
        <v>0</v>
      </c>
      <c r="O22" s="39"/>
      <c r="P22" s="37"/>
      <c r="R22" s="2"/>
    </row>
    <row r="23" spans="1:18" ht="30" customHeight="1">
      <c r="A23" s="38">
        <v>10</v>
      </c>
      <c r="B23" s="28"/>
      <c r="C23" s="40"/>
      <c r="D23" s="30"/>
      <c r="E23" s="30"/>
      <c r="F23" s="31"/>
      <c r="G23" s="82"/>
      <c r="H23" s="75">
        <f t="shared" si="2"/>
        <v>0</v>
      </c>
      <c r="I23" s="78"/>
      <c r="J23" s="79"/>
      <c r="K23" s="79"/>
      <c r="L23" s="79"/>
      <c r="M23" s="77"/>
      <c r="N23" s="35">
        <f>SUM(H23:M23)</f>
        <v>0</v>
      </c>
      <c r="O23" s="39"/>
      <c r="P23" s="37"/>
      <c r="R23" s="2"/>
    </row>
    <row r="24" spans="1:18" ht="30" customHeight="1">
      <c r="A24" s="38">
        <v>10</v>
      </c>
      <c r="B24" s="28"/>
      <c r="C24" s="40"/>
      <c r="D24" s="30"/>
      <c r="E24" s="30"/>
      <c r="F24" s="31"/>
      <c r="G24" s="82"/>
      <c r="H24" s="75">
        <f t="shared" si="2"/>
        <v>0</v>
      </c>
      <c r="I24" s="78"/>
      <c r="J24" s="79"/>
      <c r="K24" s="79"/>
      <c r="L24" s="79"/>
      <c r="M24" s="77"/>
      <c r="N24" s="35">
        <f>SUM(H24:M24)</f>
        <v>0</v>
      </c>
      <c r="O24" s="39"/>
      <c r="P24" s="37"/>
      <c r="R24" s="2"/>
    </row>
    <row r="25" spans="1:18" ht="30" customHeight="1">
      <c r="A25" s="38">
        <v>11</v>
      </c>
      <c r="B25" s="28"/>
      <c r="C25" s="40"/>
      <c r="D25" s="30"/>
      <c r="E25" s="30"/>
      <c r="F25" s="41"/>
      <c r="G25" s="32"/>
      <c r="H25" s="75">
        <f t="shared" si="2"/>
        <v>0</v>
      </c>
      <c r="I25" s="78"/>
      <c r="J25" s="79"/>
      <c r="K25" s="79"/>
      <c r="L25" s="79"/>
      <c r="M25" s="77"/>
      <c r="N25" s="35">
        <f t="shared" si="1"/>
        <v>0</v>
      </c>
      <c r="O25" s="39"/>
      <c r="P25" s="37"/>
      <c r="R25" s="2"/>
    </row>
    <row r="26" spans="1:18" ht="30" customHeight="1">
      <c r="A26" s="38">
        <v>12</v>
      </c>
      <c r="B26" s="28"/>
      <c r="C26" s="40"/>
      <c r="D26" s="44"/>
      <c r="E26" s="41"/>
      <c r="F26" s="42"/>
      <c r="G26" s="32"/>
      <c r="H26" s="75">
        <f t="shared" si="2"/>
        <v>0</v>
      </c>
      <c r="I26" s="78"/>
      <c r="J26" s="79"/>
      <c r="K26" s="79"/>
      <c r="L26" s="79"/>
      <c r="M26" s="77"/>
      <c r="N26" s="35">
        <f t="shared" si="1"/>
        <v>0</v>
      </c>
      <c r="O26" s="39"/>
      <c r="P26" s="37">
        <f aca="true" t="shared" si="3" ref="P26:P31">IF(F26="Milano","X","")</f>
      </c>
      <c r="R26" s="2"/>
    </row>
    <row r="27" spans="1:18" ht="30" customHeight="1">
      <c r="A27" s="38">
        <v>13</v>
      </c>
      <c r="B27" s="28"/>
      <c r="C27" s="40"/>
      <c r="D27" s="44"/>
      <c r="E27" s="41"/>
      <c r="F27" s="42"/>
      <c r="G27" s="32"/>
      <c r="H27" s="75">
        <f t="shared" si="2"/>
        <v>0</v>
      </c>
      <c r="I27" s="78"/>
      <c r="J27" s="79"/>
      <c r="K27" s="79"/>
      <c r="L27" s="79"/>
      <c r="M27" s="77"/>
      <c r="N27" s="35">
        <f t="shared" si="1"/>
        <v>0</v>
      </c>
      <c r="O27" s="39"/>
      <c r="P27" s="37">
        <f t="shared" si="3"/>
      </c>
      <c r="R27" s="2"/>
    </row>
    <row r="28" spans="1:18" ht="30" customHeight="1">
      <c r="A28" s="38">
        <v>14</v>
      </c>
      <c r="B28" s="28"/>
      <c r="C28" s="40"/>
      <c r="D28" s="44"/>
      <c r="E28" s="41"/>
      <c r="F28" s="42"/>
      <c r="G28" s="32"/>
      <c r="H28" s="75">
        <f t="shared" si="2"/>
        <v>0</v>
      </c>
      <c r="I28" s="78"/>
      <c r="J28" s="79"/>
      <c r="K28" s="79"/>
      <c r="L28" s="79"/>
      <c r="M28" s="77"/>
      <c r="N28" s="35">
        <f>SUM(H28:M28)</f>
        <v>0</v>
      </c>
      <c r="O28" s="39"/>
      <c r="P28" s="37">
        <f t="shared" si="3"/>
      </c>
      <c r="R28" s="2"/>
    </row>
    <row r="29" spans="1:18" ht="30" customHeight="1">
      <c r="A29" s="38">
        <v>15</v>
      </c>
      <c r="B29" s="28"/>
      <c r="C29" s="40"/>
      <c r="D29" s="44"/>
      <c r="E29" s="41"/>
      <c r="F29" s="42"/>
      <c r="G29" s="32"/>
      <c r="H29" s="75">
        <f t="shared" si="2"/>
        <v>0</v>
      </c>
      <c r="I29" s="78"/>
      <c r="J29" s="79"/>
      <c r="K29" s="79"/>
      <c r="L29" s="79"/>
      <c r="M29" s="77"/>
      <c r="N29" s="35">
        <f>SUM(H29:M29)</f>
        <v>0</v>
      </c>
      <c r="O29" s="39"/>
      <c r="P29" s="37">
        <f t="shared" si="3"/>
      </c>
      <c r="R29" s="2"/>
    </row>
    <row r="30" spans="1:18" ht="30" customHeight="1">
      <c r="A30" s="38">
        <v>16</v>
      </c>
      <c r="B30" s="28"/>
      <c r="C30" s="40"/>
      <c r="D30" s="44"/>
      <c r="E30" s="41"/>
      <c r="F30" s="42"/>
      <c r="G30" s="32"/>
      <c r="H30" s="75">
        <f t="shared" si="2"/>
        <v>0</v>
      </c>
      <c r="I30" s="78"/>
      <c r="J30" s="79"/>
      <c r="K30" s="79"/>
      <c r="L30" s="79"/>
      <c r="M30" s="77"/>
      <c r="N30" s="35">
        <f>SUM(H30:M30)</f>
        <v>0</v>
      </c>
      <c r="O30" s="39"/>
      <c r="P30" s="37">
        <f t="shared" si="3"/>
      </c>
      <c r="R30" s="2"/>
    </row>
    <row r="31" spans="1:18" ht="30" customHeight="1">
      <c r="A31" s="38"/>
      <c r="B31" s="28"/>
      <c r="C31" s="40"/>
      <c r="D31" s="44"/>
      <c r="E31" s="41"/>
      <c r="F31" s="42"/>
      <c r="G31" s="32"/>
      <c r="H31" s="75">
        <f t="shared" si="2"/>
        <v>0</v>
      </c>
      <c r="I31" s="78"/>
      <c r="J31" s="79"/>
      <c r="K31" s="79"/>
      <c r="L31" s="79"/>
      <c r="M31" s="77"/>
      <c r="N31" s="35">
        <f>SUM(H31:M31)</f>
        <v>0</v>
      </c>
      <c r="O31" s="39"/>
      <c r="P31" s="37">
        <f t="shared" si="3"/>
      </c>
      <c r="R31" s="2"/>
    </row>
    <row r="32" spans="1:18" ht="30" customHeight="1">
      <c r="A32" s="38"/>
      <c r="B32" s="28"/>
      <c r="C32" s="29"/>
      <c r="D32" s="40"/>
      <c r="E32" s="59"/>
      <c r="F32" s="59"/>
      <c r="G32" s="73"/>
      <c r="H32" s="75">
        <f aca="true" t="shared" si="4" ref="H32:H40">IF($D$3="si",($G$5/$G$6*G32),IF($D$3="no",G32*$G$4,0))</f>
        <v>0</v>
      </c>
      <c r="I32" s="61"/>
      <c r="J32" s="61"/>
      <c r="K32" s="33"/>
      <c r="L32" s="34"/>
      <c r="M32" s="34"/>
      <c r="N32" s="35">
        <f aca="true" t="shared" si="5" ref="N32:N40">SUM(H32:M32)</f>
        <v>0</v>
      </c>
      <c r="O32" s="39"/>
      <c r="P32" s="37"/>
      <c r="R32" s="2"/>
    </row>
    <row r="33" spans="1:18" ht="30" customHeight="1">
      <c r="A33" s="38"/>
      <c r="B33" s="28"/>
      <c r="C33" s="29"/>
      <c r="D33" s="40"/>
      <c r="E33" s="59"/>
      <c r="F33" s="59"/>
      <c r="G33" s="73"/>
      <c r="H33" s="75">
        <f t="shared" si="4"/>
        <v>0</v>
      </c>
      <c r="I33" s="61"/>
      <c r="J33" s="61"/>
      <c r="K33" s="33"/>
      <c r="L33" s="34"/>
      <c r="M33" s="34"/>
      <c r="N33" s="35">
        <f t="shared" si="5"/>
        <v>0</v>
      </c>
      <c r="O33" s="39"/>
      <c r="P33" s="37"/>
      <c r="R33" s="2"/>
    </row>
    <row r="34" spans="1:18" ht="30" customHeight="1">
      <c r="A34" s="38"/>
      <c r="B34" s="28"/>
      <c r="C34" s="29"/>
      <c r="D34" s="40"/>
      <c r="E34" s="59"/>
      <c r="F34" s="59"/>
      <c r="G34" s="73"/>
      <c r="H34" s="75">
        <f t="shared" si="4"/>
        <v>0</v>
      </c>
      <c r="I34" s="61"/>
      <c r="J34" s="61"/>
      <c r="K34" s="33"/>
      <c r="L34" s="34"/>
      <c r="M34" s="34"/>
      <c r="N34" s="35">
        <f t="shared" si="5"/>
        <v>0</v>
      </c>
      <c r="O34" s="39"/>
      <c r="P34" s="37"/>
      <c r="R34" s="2"/>
    </row>
    <row r="35" spans="1:18" ht="30" customHeight="1">
      <c r="A35" s="38"/>
      <c r="B35" s="28"/>
      <c r="C35" s="29"/>
      <c r="D35" s="40"/>
      <c r="E35" s="59"/>
      <c r="F35" s="59"/>
      <c r="G35" s="73"/>
      <c r="H35" s="75">
        <f t="shared" si="4"/>
        <v>0</v>
      </c>
      <c r="I35" s="61"/>
      <c r="J35" s="61"/>
      <c r="K35" s="33"/>
      <c r="L35" s="34"/>
      <c r="M35" s="34"/>
      <c r="N35" s="35">
        <f t="shared" si="5"/>
        <v>0</v>
      </c>
      <c r="O35" s="39"/>
      <c r="P35" s="37"/>
      <c r="R35" s="2"/>
    </row>
    <row r="36" spans="1:18" ht="30" customHeight="1">
      <c r="A36" s="38"/>
      <c r="B36" s="28"/>
      <c r="C36" s="29"/>
      <c r="D36" s="40"/>
      <c r="E36" s="59"/>
      <c r="F36" s="59"/>
      <c r="G36" s="73"/>
      <c r="H36" s="75">
        <f t="shared" si="4"/>
        <v>0</v>
      </c>
      <c r="I36" s="61"/>
      <c r="J36" s="61"/>
      <c r="K36" s="33"/>
      <c r="L36" s="34"/>
      <c r="M36" s="34"/>
      <c r="N36" s="35">
        <f t="shared" si="5"/>
        <v>0</v>
      </c>
      <c r="O36" s="39"/>
      <c r="P36" s="37"/>
      <c r="R36" s="2"/>
    </row>
    <row r="37" spans="1:18" ht="30" customHeight="1">
      <c r="A37" s="38"/>
      <c r="B37" s="28"/>
      <c r="C37" s="29"/>
      <c r="D37" s="40"/>
      <c r="E37" s="59"/>
      <c r="F37" s="59"/>
      <c r="G37" s="73"/>
      <c r="H37" s="75">
        <f t="shared" si="4"/>
        <v>0</v>
      </c>
      <c r="I37" s="61"/>
      <c r="J37" s="61"/>
      <c r="K37" s="33"/>
      <c r="L37" s="34"/>
      <c r="M37" s="34"/>
      <c r="N37" s="35">
        <f t="shared" si="5"/>
        <v>0</v>
      </c>
      <c r="O37" s="39"/>
      <c r="P37" s="37"/>
      <c r="R37" s="2"/>
    </row>
    <row r="38" spans="1:18" ht="30" customHeight="1">
      <c r="A38" s="38"/>
      <c r="B38" s="28"/>
      <c r="C38" s="29"/>
      <c r="D38" s="40"/>
      <c r="E38" s="59"/>
      <c r="F38" s="59"/>
      <c r="G38" s="73"/>
      <c r="H38" s="75">
        <f t="shared" si="4"/>
        <v>0</v>
      </c>
      <c r="I38" s="61"/>
      <c r="J38" s="61"/>
      <c r="K38" s="33"/>
      <c r="L38" s="34"/>
      <c r="M38" s="34"/>
      <c r="N38" s="35">
        <f t="shared" si="5"/>
        <v>0</v>
      </c>
      <c r="O38" s="39"/>
      <c r="P38" s="37"/>
      <c r="R38" s="2"/>
    </row>
    <row r="39" spans="1:18" ht="30" customHeight="1">
      <c r="A39" s="38"/>
      <c r="B39" s="28"/>
      <c r="C39" s="29"/>
      <c r="D39" s="40"/>
      <c r="E39" s="59"/>
      <c r="F39" s="59"/>
      <c r="G39" s="73"/>
      <c r="H39" s="75">
        <f t="shared" si="4"/>
        <v>0</v>
      </c>
      <c r="I39" s="61"/>
      <c r="J39" s="61"/>
      <c r="K39" s="33"/>
      <c r="L39" s="34"/>
      <c r="M39" s="34"/>
      <c r="N39" s="35">
        <f t="shared" si="5"/>
        <v>0</v>
      </c>
      <c r="O39" s="39"/>
      <c r="P39" s="37"/>
      <c r="R39" s="2"/>
    </row>
    <row r="40" spans="1:18" ht="30" customHeight="1">
      <c r="A40" s="38"/>
      <c r="B40" s="28"/>
      <c r="C40" s="29"/>
      <c r="D40" s="40"/>
      <c r="E40" s="59"/>
      <c r="F40" s="59"/>
      <c r="G40" s="73"/>
      <c r="H40" s="75">
        <f t="shared" si="4"/>
        <v>0</v>
      </c>
      <c r="I40" s="61"/>
      <c r="J40" s="61"/>
      <c r="K40" s="33"/>
      <c r="L40" s="34"/>
      <c r="M40" s="34"/>
      <c r="N40" s="35">
        <f t="shared" si="5"/>
        <v>0</v>
      </c>
      <c r="O40" s="39"/>
      <c r="P40" s="37"/>
      <c r="R40" s="2"/>
    </row>
    <row r="42" spans="1:17" ht="18.75">
      <c r="A42" s="52"/>
      <c r="B42" s="53"/>
      <c r="C42" s="53"/>
      <c r="D42" s="53"/>
      <c r="E42" s="53"/>
      <c r="F42" s="53"/>
      <c r="G42" s="53"/>
      <c r="H42" s="53"/>
      <c r="I42" s="53"/>
      <c r="J42" s="74"/>
      <c r="K42" s="74"/>
      <c r="L42" s="53"/>
      <c r="M42" s="53"/>
      <c r="N42" s="53"/>
      <c r="O42" s="53"/>
      <c r="P42" s="74"/>
      <c r="Q42" s="3"/>
    </row>
    <row r="43" spans="1:17" ht="18.75">
      <c r="A43" s="63"/>
      <c r="B43" s="64"/>
      <c r="C43" s="65"/>
      <c r="D43" s="66"/>
      <c r="E43" s="66"/>
      <c r="F43" s="67"/>
      <c r="G43" s="68"/>
      <c r="H43" s="69"/>
      <c r="I43" s="70"/>
      <c r="J43" s="74"/>
      <c r="K43" s="74"/>
      <c r="L43" s="70"/>
      <c r="M43" s="70"/>
      <c r="N43" s="71"/>
      <c r="O43" s="72"/>
      <c r="P43" s="74"/>
      <c r="Q43" s="3"/>
    </row>
    <row r="44" spans="1:17" ht="18.75">
      <c r="A44" s="52"/>
      <c r="B44" s="62" t="s">
        <v>34</v>
      </c>
      <c r="C44" s="62"/>
      <c r="D44" s="62"/>
      <c r="E44" s="53"/>
      <c r="F44" s="53"/>
      <c r="G44" s="62" t="s">
        <v>36</v>
      </c>
      <c r="H44" s="62"/>
      <c r="I44" s="62"/>
      <c r="J44" s="74"/>
      <c r="K44" s="74"/>
      <c r="L44" s="62" t="s">
        <v>35</v>
      </c>
      <c r="M44" s="62"/>
      <c r="N44" s="62"/>
      <c r="O44" s="53"/>
      <c r="P44" s="74"/>
      <c r="Q44" s="3"/>
    </row>
    <row r="45" spans="1:17" ht="18.75">
      <c r="A45" s="52"/>
      <c r="B45" s="53"/>
      <c r="C45" s="53"/>
      <c r="D45" s="53"/>
      <c r="E45" s="53"/>
      <c r="F45" s="53"/>
      <c r="G45" s="53"/>
      <c r="H45" s="53"/>
      <c r="I45" s="53"/>
      <c r="J45" s="74"/>
      <c r="K45" s="74"/>
      <c r="L45" s="53"/>
      <c r="M45" s="53"/>
      <c r="N45" s="53"/>
      <c r="O45" s="53"/>
      <c r="P45" s="74"/>
      <c r="Q45" s="3"/>
    </row>
    <row r="46" spans="1:17" ht="18.75">
      <c r="A46" s="52"/>
      <c r="B46" s="53"/>
      <c r="C46" s="53"/>
      <c r="D46" s="53"/>
      <c r="E46" s="53"/>
      <c r="F46" s="53"/>
      <c r="G46" s="53"/>
      <c r="H46" s="53"/>
      <c r="I46" s="53"/>
      <c r="J46" s="74"/>
      <c r="K46" s="74"/>
      <c r="L46" s="53"/>
      <c r="M46" s="53"/>
      <c r="N46" s="53"/>
      <c r="O46" s="53"/>
      <c r="P46" s="74"/>
      <c r="Q46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43 N11:N40">
      <formula1>0</formula1>
    </dataValidation>
    <dataValidation type="decimal" operator="greaterThanOrEqual" allowBlank="1" showErrorMessage="1" errorTitle="Valore" error="Inserire un numero maggiore o uguale a 0 (zero)!" sqref="H43:M43 L20:M20 I19:I25 I26:M40 J21:M25 J20 J11:M13 J14:L19 H11:I11 H12:H40">
      <formula1>0</formula1>
    </dataValidation>
    <dataValidation type="textLength" operator="greaterThan" allowBlank="1" showErrorMessage="1" sqref="D43:E43 F32:F40 E25 D26:E31">
      <formula1>1</formula1>
    </dataValidation>
    <dataValidation type="textLength" operator="greaterThan" sqref="F43 G32:G40 F25:F31">
      <formula1>1</formula1>
    </dataValidation>
    <dataValidation type="date" operator="greaterThanOrEqual" showErrorMessage="1" errorTitle="Data" error="Inserire una data superiore al 1/11/2000" sqref="B43 B11:B12">
      <formula1>36831</formula1>
    </dataValidation>
    <dataValidation type="textLength" operator="greaterThan" allowBlank="1" sqref="C43 D32:D37 C26:C31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6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2012-12-27T13:00:40Z</cp:lastPrinted>
  <dcterms:created xsi:type="dcterms:W3CDTF">2007-03-06T14:42:56Z</dcterms:created>
  <dcterms:modified xsi:type="dcterms:W3CDTF">2013-01-15T10:48:48Z</dcterms:modified>
  <cp:category/>
  <cp:version/>
  <cp:contentType/>
  <cp:contentStatus/>
  <cp:revision>1</cp:revision>
</cp:coreProperties>
</file>