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N24" i="3" l="1"/>
  <c r="N11" i="3"/>
  <c r="H12" i="3" l="1"/>
  <c r="H11" i="1"/>
  <c r="N11" i="1" s="1"/>
  <c r="H11" i="3"/>
  <c r="H123" i="1"/>
  <c r="P129" i="1"/>
  <c r="H129" i="1"/>
  <c r="N129" i="1" s="1"/>
  <c r="O7" i="3"/>
  <c r="P3" i="3" s="1"/>
  <c r="M7" i="3"/>
  <c r="L7" i="3"/>
  <c r="K7" i="3"/>
  <c r="J7" i="3"/>
  <c r="I7" i="3"/>
  <c r="G7" i="3"/>
  <c r="H37" i="3"/>
  <c r="H40" i="3"/>
  <c r="H51" i="3"/>
  <c r="P55" i="3"/>
  <c r="H55" i="3"/>
  <c r="N55" i="3" s="1"/>
  <c r="P54" i="3"/>
  <c r="H54" i="3"/>
  <c r="N54" i="3" s="1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H46" i="3"/>
  <c r="N46" i="3" s="1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H128" i="1"/>
  <c r="H127" i="1"/>
  <c r="H126" i="1"/>
  <c r="N126" i="1" s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s="1"/>
  <c r="H12" i="1"/>
  <c r="O7" i="1"/>
  <c r="P3" i="1" s="1"/>
  <c r="G7" i="1"/>
  <c r="I7" i="1"/>
  <c r="M7" i="1"/>
  <c r="L7" i="1"/>
  <c r="K7" i="1"/>
  <c r="J7" i="1"/>
  <c r="P128" i="1"/>
  <c r="N128" i="1"/>
  <c r="P127" i="1"/>
  <c r="N127" i="1"/>
  <c r="P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N40" i="3"/>
  <c r="P39" i="3"/>
  <c r="H39" i="3"/>
  <c r="N39" i="3" s="1"/>
  <c r="P38" i="3"/>
  <c r="H38" i="3"/>
  <c r="N38" i="3" s="1"/>
  <c r="P37" i="3"/>
  <c r="N37" i="3"/>
  <c r="P36" i="3"/>
  <c r="H36" i="3"/>
  <c r="N36" i="3" s="1"/>
  <c r="P35" i="3"/>
  <c r="H35" i="3"/>
  <c r="N35" i="3" s="1"/>
  <c r="P34" i="3"/>
  <c r="H34" i="3"/>
  <c r="N34" i="3" s="1"/>
  <c r="P33" i="3"/>
  <c r="H33" i="3"/>
  <c r="N33" i="3" s="1"/>
  <c r="P32" i="3"/>
  <c r="N32" i="3"/>
  <c r="H32" i="3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N12" i="3" l="1"/>
  <c r="H7" i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N18" i="1"/>
  <c r="N17" i="1"/>
  <c r="N14" i="1"/>
  <c r="P18" i="1"/>
  <c r="P17" i="1"/>
  <c r="P16" i="1"/>
  <c r="P15" i="1"/>
  <c r="P14" i="1"/>
  <c r="P13" i="1"/>
  <c r="P12" i="1"/>
  <c r="H7" i="3" l="1"/>
  <c r="P1" i="3" s="1"/>
  <c r="P5" i="3" s="1"/>
  <c r="N73" i="1"/>
  <c r="N7" i="1" s="1"/>
  <c r="P27" i="3"/>
  <c r="P26" i="3"/>
  <c r="N26" i="3"/>
  <c r="P25" i="3"/>
  <c r="N25" i="3"/>
  <c r="P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l="1"/>
  <c r="P7" i="3" s="1"/>
  <c r="P7" i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<sst xmlns="http://schemas.openxmlformats.org/spreadsheetml/2006/main" count="166" uniqueCount="60">
  <si>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</si>
  <si>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</si>
  <si>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</si>
  <si>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</si>
  <si>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</si>
  <si>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</si>
  <si>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</si>
  <si>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</si>
  <si>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</si>
  <si>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</si>
  <si>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</si>
  <si>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</si>
  <si>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</si>
  <si>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</si>
  <si>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</si>
  <si>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</si>
  <si>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</si>
  <si>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</si>
  <si>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</si>
  <si>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</si>
  <si>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</si>
  <si>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</si>
  <si>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</si>
  <si>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</si>
  <si>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</si>
  <si>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</si>
  <si>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</si>
  <si>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</si>
  <si>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</si>
  <si>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</si>
  <si>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</si>
  <si>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</si>
  <si>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</si>
  <si>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</si>
  <si>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</si>
  <si>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</si>
  <si>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</si>
  <si>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</si>
  <si>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</si>
  <si>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</si>
  <si>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</si>
  <si>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</si>
  <si>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</si>
  <si>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</si>
  <si>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</si>
  <si>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</si>
  <si>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</si>
  <si>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Dicembre</t>
  </si>
  <si>
    <t>12_01</t>
  </si>
  <si>
    <t>(importi in Valuta MYR)</t>
  </si>
  <si>
    <t>MYMI</t>
  </si>
  <si>
    <t>Prelievo</t>
  </si>
  <si>
    <t>Malaysia</t>
  </si>
  <si>
    <t>MYR</t>
  </si>
  <si>
    <t>Treno</t>
  </si>
  <si>
    <t>Taxi</t>
  </si>
  <si>
    <t>ISS</t>
  </si>
  <si>
    <t>Hotel</t>
  </si>
  <si>
    <t>Milano</t>
  </si>
  <si>
    <t>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</si>
</sst>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O25" sqref="O25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1" t="s">
        <v>0</v>
      </c>
      <c r="C1" s="111"/>
      <c r="D1" s="112" t="s">
        <v>45</v>
      </c>
      <c r="E1" s="112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1158.4000000000001</v>
      </c>
      <c r="Q1" s="3" t="s">
        <v>28</v>
      </c>
    </row>
    <row r="2" spans="1:18" s="8" customFormat="1" ht="57.75" customHeight="1" x14ac:dyDescent="0.2">
      <c r="A2" s="4"/>
      <c r="B2" s="113" t="s">
        <v>2</v>
      </c>
      <c r="C2" s="113"/>
      <c r="D2" s="112" t="s">
        <v>46</v>
      </c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1398.4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-240</v>
      </c>
      <c r="Q5" s="13"/>
    </row>
    <row r="6" spans="1:18" s="8" customFormat="1" ht="43.5" customHeight="1" thickTop="1" thickBot="1" x14ac:dyDescent="0.25">
      <c r="A6" s="4"/>
      <c r="B6" s="56" t="s">
        <v>49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335</v>
      </c>
      <c r="K7" s="81">
        <f t="shared" si="0"/>
        <v>0</v>
      </c>
      <c r="L7" s="81">
        <f t="shared" si="0"/>
        <v>823.4</v>
      </c>
      <c r="M7" s="82">
        <f t="shared" si="0"/>
        <v>0</v>
      </c>
      <c r="N7" s="80">
        <f t="shared" si="0"/>
        <v>1158.4000000000001</v>
      </c>
      <c r="O7" s="83">
        <f t="shared" si="0"/>
        <v>1398.4</v>
      </c>
      <c r="P7" s="13">
        <f>+N7-SUM(H7:M7)</f>
        <v>0</v>
      </c>
    </row>
    <row r="8" spans="1:18" ht="36" customHeight="1" thickTop="1" thickBot="1" x14ac:dyDescent="0.25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 x14ac:dyDescent="0.25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 x14ac:dyDescent="0.25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 x14ac:dyDescent="0.2">
      <c r="A11" s="27">
        <v>1</v>
      </c>
      <c r="B11" s="47">
        <v>41246</v>
      </c>
      <c r="C11" s="29" t="s">
        <v>50</v>
      </c>
      <c r="D11" s="30" t="s">
        <v>51</v>
      </c>
      <c r="E11" s="30" t="s">
        <v>52</v>
      </c>
      <c r="F11" s="31" t="s">
        <v>53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300</v>
      </c>
      <c r="P11" s="41"/>
      <c r="Q11" s="2"/>
      <c r="R11" s="74"/>
    </row>
    <row r="12" spans="1:18" ht="30" customHeight="1" x14ac:dyDescent="0.2">
      <c r="A12" s="42">
        <v>2</v>
      </c>
      <c r="B12" s="47">
        <v>41246</v>
      </c>
      <c r="C12" s="29" t="s">
        <v>50</v>
      </c>
      <c r="D12" s="30" t="s">
        <v>54</v>
      </c>
      <c r="E12" s="30" t="s">
        <v>52</v>
      </c>
      <c r="F12" s="31" t="s">
        <v>53</v>
      </c>
      <c r="G12" s="32"/>
      <c r="H12" s="33">
        <f>IF($D$3="si",($G$5/$G$6*G12),IF($D$3="no",G12*$G$4,0))</f>
        <v>0</v>
      </c>
      <c r="I12" s="34"/>
      <c r="J12" s="35">
        <v>35</v>
      </c>
      <c r="K12" s="68"/>
      <c r="L12" s="37"/>
      <c r="M12" s="38"/>
      <c r="N12" s="39">
        <f>SUM(H12:M12)</f>
        <v>35</v>
      </c>
      <c r="O12" s="43">
        <v>35</v>
      </c>
      <c r="P12" s="41"/>
      <c r="Q12" s="2"/>
      <c r="R12" s="74"/>
    </row>
    <row r="13" spans="1:18" ht="30" customHeight="1" x14ac:dyDescent="0.2">
      <c r="A13" s="42">
        <v>3</v>
      </c>
      <c r="B13" s="47">
        <v>41247</v>
      </c>
      <c r="C13" s="29" t="s">
        <v>50</v>
      </c>
      <c r="D13" s="30" t="s">
        <v>55</v>
      </c>
      <c r="E13" s="30" t="s">
        <v>52</v>
      </c>
      <c r="F13" s="31" t="s">
        <v>53</v>
      </c>
      <c r="G13" s="32"/>
      <c r="H13" s="33">
        <f t="shared" ref="H13:H27" si="1">IF($D$3="si",($G$5/$G$6*G13),IF($D$3="no",G13*$G$4,0))</f>
        <v>0</v>
      </c>
      <c r="I13" s="34"/>
      <c r="J13" s="35">
        <v>34</v>
      </c>
      <c r="K13" s="68"/>
      <c r="L13" s="37"/>
      <c r="M13" s="38"/>
      <c r="N13" s="39">
        <f t="shared" ref="N13:N26" si="2">SUM(H13:M13)</f>
        <v>34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47">
        <v>41247</v>
      </c>
      <c r="C14" s="29" t="s">
        <v>50</v>
      </c>
      <c r="D14" s="30" t="s">
        <v>55</v>
      </c>
      <c r="E14" s="30" t="s">
        <v>52</v>
      </c>
      <c r="F14" s="31" t="s">
        <v>53</v>
      </c>
      <c r="G14" s="32"/>
      <c r="H14" s="33">
        <f t="shared" si="1"/>
        <v>0</v>
      </c>
      <c r="I14" s="34"/>
      <c r="J14" s="35">
        <v>40</v>
      </c>
      <c r="K14" s="68"/>
      <c r="L14" s="37"/>
      <c r="M14" s="38"/>
      <c r="N14" s="39">
        <f t="shared" si="2"/>
        <v>40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47">
        <v>41248</v>
      </c>
      <c r="C15" s="29" t="s">
        <v>50</v>
      </c>
      <c r="D15" s="30" t="s">
        <v>55</v>
      </c>
      <c r="E15" s="30" t="s">
        <v>52</v>
      </c>
      <c r="F15" s="31" t="s">
        <v>53</v>
      </c>
      <c r="G15" s="32"/>
      <c r="H15" s="33">
        <f t="shared" si="1"/>
        <v>0</v>
      </c>
      <c r="I15" s="34"/>
      <c r="J15" s="35">
        <v>30</v>
      </c>
      <c r="K15" s="68"/>
      <c r="L15" s="37"/>
      <c r="M15" s="38"/>
      <c r="N15" s="39">
        <f t="shared" si="2"/>
        <v>30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47">
        <v>41248</v>
      </c>
      <c r="C16" s="29" t="s">
        <v>50</v>
      </c>
      <c r="D16" s="30" t="s">
        <v>55</v>
      </c>
      <c r="E16" s="30" t="s">
        <v>52</v>
      </c>
      <c r="F16" s="31" t="s">
        <v>53</v>
      </c>
      <c r="G16" s="32"/>
      <c r="H16" s="33">
        <f t="shared" si="1"/>
        <v>0</v>
      </c>
      <c r="I16" s="34"/>
      <c r="J16" s="35">
        <v>25</v>
      </c>
      <c r="K16" s="68"/>
      <c r="L16" s="37"/>
      <c r="M16" s="38"/>
      <c r="N16" s="39">
        <f t="shared" si="2"/>
        <v>25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47">
        <v>41249</v>
      </c>
      <c r="C17" s="29" t="s">
        <v>50</v>
      </c>
      <c r="D17" s="30" t="s">
        <v>55</v>
      </c>
      <c r="E17" s="30" t="s">
        <v>52</v>
      </c>
      <c r="F17" s="31" t="s">
        <v>53</v>
      </c>
      <c r="G17" s="32"/>
      <c r="H17" s="33">
        <f t="shared" si="1"/>
        <v>0</v>
      </c>
      <c r="I17" s="34"/>
      <c r="J17" s="35">
        <v>20</v>
      </c>
      <c r="K17" s="68"/>
      <c r="L17" s="37"/>
      <c r="M17" s="38"/>
      <c r="N17" s="39">
        <f t="shared" si="2"/>
        <v>20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47">
        <v>41249</v>
      </c>
      <c r="C18" s="29" t="s">
        <v>50</v>
      </c>
      <c r="D18" s="30" t="s">
        <v>55</v>
      </c>
      <c r="E18" s="30" t="s">
        <v>52</v>
      </c>
      <c r="F18" s="31" t="s">
        <v>53</v>
      </c>
      <c r="G18" s="32"/>
      <c r="H18" s="33">
        <f t="shared" si="1"/>
        <v>0</v>
      </c>
      <c r="I18" s="34"/>
      <c r="J18" s="35">
        <v>35</v>
      </c>
      <c r="K18" s="68"/>
      <c r="L18" s="37"/>
      <c r="M18" s="38"/>
      <c r="N18" s="39">
        <f t="shared" si="2"/>
        <v>35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47">
        <v>41253</v>
      </c>
      <c r="C19" s="29" t="s">
        <v>56</v>
      </c>
      <c r="D19" s="30" t="s">
        <v>55</v>
      </c>
      <c r="E19" s="30" t="s">
        <v>52</v>
      </c>
      <c r="F19" s="31" t="s">
        <v>53</v>
      </c>
      <c r="G19" s="32"/>
      <c r="H19" s="33">
        <f t="shared" si="1"/>
        <v>0</v>
      </c>
      <c r="I19" s="34"/>
      <c r="J19" s="35">
        <v>27</v>
      </c>
      <c r="K19" s="68"/>
      <c r="L19" s="37"/>
      <c r="M19" s="38"/>
      <c r="N19" s="39">
        <f t="shared" si="2"/>
        <v>27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47">
        <v>41253</v>
      </c>
      <c r="C20" s="29" t="s">
        <v>56</v>
      </c>
      <c r="D20" s="30" t="s">
        <v>55</v>
      </c>
      <c r="E20" s="30" t="s">
        <v>52</v>
      </c>
      <c r="F20" s="31" t="s">
        <v>53</v>
      </c>
      <c r="G20" s="32"/>
      <c r="H20" s="33">
        <f t="shared" si="1"/>
        <v>0</v>
      </c>
      <c r="I20" s="34"/>
      <c r="J20" s="35">
        <v>41</v>
      </c>
      <c r="K20" s="68"/>
      <c r="L20" s="37"/>
      <c r="M20" s="38"/>
      <c r="N20" s="39">
        <f t="shared" si="2"/>
        <v>41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47">
        <v>41254</v>
      </c>
      <c r="C21" s="29" t="s">
        <v>56</v>
      </c>
      <c r="D21" s="30" t="s">
        <v>55</v>
      </c>
      <c r="E21" s="30" t="s">
        <v>52</v>
      </c>
      <c r="F21" s="31" t="s">
        <v>53</v>
      </c>
      <c r="G21" s="32"/>
      <c r="H21" s="33">
        <f t="shared" si="1"/>
        <v>0</v>
      </c>
      <c r="I21" s="34"/>
      <c r="J21" s="36">
        <v>30</v>
      </c>
      <c r="K21" s="37"/>
      <c r="L21" s="37"/>
      <c r="M21" s="38"/>
      <c r="N21" s="39">
        <f t="shared" si="2"/>
        <v>30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47">
        <v>41256</v>
      </c>
      <c r="C22" s="29" t="s">
        <v>56</v>
      </c>
      <c r="D22" s="30" t="s">
        <v>55</v>
      </c>
      <c r="E22" s="30" t="s">
        <v>52</v>
      </c>
      <c r="F22" s="31" t="s">
        <v>53</v>
      </c>
      <c r="G22" s="32"/>
      <c r="H22" s="33">
        <f t="shared" si="1"/>
        <v>0</v>
      </c>
      <c r="I22" s="35"/>
      <c r="J22" s="35">
        <v>18</v>
      </c>
      <c r="K22" s="68"/>
      <c r="L22" s="37"/>
      <c r="M22" s="38"/>
      <c r="N22" s="39">
        <f t="shared" si="2"/>
        <v>18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>
        <v>41256</v>
      </c>
      <c r="C23" s="29" t="s">
        <v>56</v>
      </c>
      <c r="D23" s="30" t="s">
        <v>51</v>
      </c>
      <c r="E23" s="30" t="s">
        <v>52</v>
      </c>
      <c r="F23" s="31" t="s">
        <v>53</v>
      </c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>
        <v>240</v>
      </c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>
        <v>41256</v>
      </c>
      <c r="C24" s="29" t="s">
        <v>56</v>
      </c>
      <c r="D24" s="30" t="s">
        <v>57</v>
      </c>
      <c r="E24" s="30" t="s">
        <v>52</v>
      </c>
      <c r="F24" s="31" t="s">
        <v>53</v>
      </c>
      <c r="G24" s="32"/>
      <c r="H24" s="33">
        <f t="shared" si="1"/>
        <v>0</v>
      </c>
      <c r="I24" s="48"/>
      <c r="J24" s="36"/>
      <c r="K24" s="37"/>
      <c r="L24" s="37">
        <v>823.4</v>
      </c>
      <c r="M24" s="38"/>
      <c r="N24" s="39">
        <f t="shared" si="2"/>
        <v>823.4</v>
      </c>
      <c r="O24" s="43">
        <v>823.4</v>
      </c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29"/>
      <c r="D25" s="30"/>
      <c r="E25" s="30"/>
      <c r="F25" s="31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29"/>
      <c r="D26" s="30"/>
      <c r="E26" s="30"/>
      <c r="F26" s="31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29"/>
      <c r="D27" s="30"/>
      <c r="E27" s="30"/>
      <c r="F27" s="31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29"/>
      <c r="D28" s="30"/>
      <c r="E28" s="30"/>
      <c r="F28" s="31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29"/>
      <c r="D29" s="30"/>
      <c r="E29" s="30"/>
      <c r="F29" s="31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29"/>
      <c r="D30" s="30"/>
      <c r="E30" s="30"/>
      <c r="F30" s="31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1:C55 C57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31:F55 F57">
      <formula1>1</formula1>
      <formula2>0</formula2>
    </dataValidation>
    <dataValidation type="textLength" operator="greaterThan" allowBlank="1" showErrorMessage="1" sqref="D31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E16" sqref="E16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11" t="s">
        <v>0</v>
      </c>
      <c r="C1" s="111"/>
      <c r="D1" s="111"/>
      <c r="E1" s="112" t="s">
        <v>45</v>
      </c>
      <c r="F1" s="112"/>
      <c r="G1" s="51" t="s">
        <v>47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56.65</v>
      </c>
      <c r="Q1" s="3" t="s">
        <v>28</v>
      </c>
    </row>
    <row r="2" spans="1:19" s="8" customFormat="1" ht="35.25" customHeight="1" x14ac:dyDescent="0.2">
      <c r="A2" s="4"/>
      <c r="B2" s="113" t="s">
        <v>2</v>
      </c>
      <c r="C2" s="113"/>
      <c r="D2" s="113"/>
      <c r="E2" s="112" t="s">
        <v>46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24.65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32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43</v>
      </c>
      <c r="K7" s="66">
        <f t="shared" si="0"/>
        <v>0</v>
      </c>
      <c r="L7" s="66">
        <f t="shared" si="0"/>
        <v>0</v>
      </c>
      <c r="M7" s="66">
        <f t="shared" si="0"/>
        <v>13.65</v>
      </c>
      <c r="N7" s="66">
        <f t="shared" si="0"/>
        <v>56.650000000000006</v>
      </c>
      <c r="O7" s="67">
        <f t="shared" si="0"/>
        <v>24.65</v>
      </c>
      <c r="P7" s="13">
        <f>+N7-SUM(I7:M7)</f>
        <v>0</v>
      </c>
    </row>
    <row r="8" spans="1:19" ht="36" customHeight="1" thickTop="1" thickBot="1" x14ac:dyDescent="0.25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 x14ac:dyDescent="0.25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 x14ac:dyDescent="0.25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 x14ac:dyDescent="0.2">
      <c r="A11" s="27">
        <v>1</v>
      </c>
      <c r="B11" s="47">
        <v>41245</v>
      </c>
      <c r="C11" s="29" t="s">
        <v>50</v>
      </c>
      <c r="D11" s="29" t="s">
        <v>55</v>
      </c>
      <c r="E11" s="69"/>
      <c r="F11" s="69" t="s">
        <v>58</v>
      </c>
      <c r="G11" s="100"/>
      <c r="H11" s="106">
        <f>IF($E$3="si",($H$5/$H$6*G11),IF($E$3="no",G11*$H$4,0))</f>
        <v>0</v>
      </c>
      <c r="I11" s="72"/>
      <c r="J11" s="72">
        <v>15</v>
      </c>
      <c r="K11" s="34"/>
      <c r="L11" s="35"/>
      <c r="M11" s="37"/>
      <c r="N11" s="39">
        <f>SUM(H11:M11)</f>
        <v>15</v>
      </c>
      <c r="O11" s="40"/>
      <c r="P11" s="41" t="str">
        <f>IF($F11="Milano","X","")</f>
        <v>X</v>
      </c>
      <c r="R11" s="2"/>
    </row>
    <row r="12" spans="1:19" ht="30" customHeight="1" x14ac:dyDescent="0.2">
      <c r="A12" s="42">
        <v>2</v>
      </c>
      <c r="B12" s="47">
        <v>41245</v>
      </c>
      <c r="C12" s="29" t="s">
        <v>50</v>
      </c>
      <c r="D12" s="29" t="s">
        <v>54</v>
      </c>
      <c r="E12" s="69"/>
      <c r="F12" s="69" t="s">
        <v>58</v>
      </c>
      <c r="G12" s="101"/>
      <c r="H12" s="106">
        <f t="shared" ref="H12:H75" si="1">IF($E$3="si",($H$5/$H$6*G12),IF($E$3="no",G12*$H$4,0))</f>
        <v>0</v>
      </c>
      <c r="I12" s="72"/>
      <c r="J12" s="72">
        <v>11</v>
      </c>
      <c r="K12" s="34"/>
      <c r="L12" s="35"/>
      <c r="M12" s="37"/>
      <c r="N12" s="39">
        <f>SUM(H12:M12)</f>
        <v>11</v>
      </c>
      <c r="O12" s="43">
        <v>11</v>
      </c>
      <c r="P12" s="41" t="str">
        <f t="shared" ref="P12:P83" si="2">IF($F12="Milano","X","")</f>
        <v>X</v>
      </c>
      <c r="R12" s="2"/>
    </row>
    <row r="13" spans="1:19" ht="30" customHeight="1" x14ac:dyDescent="0.2">
      <c r="A13" s="42">
        <v>3</v>
      </c>
      <c r="B13" s="47">
        <v>41245</v>
      </c>
      <c r="C13" s="29" t="s">
        <v>50</v>
      </c>
      <c r="D13" s="29" t="s">
        <v>59</v>
      </c>
      <c r="E13" s="69"/>
      <c r="F13" s="69" t="s">
        <v>58</v>
      </c>
      <c r="G13" s="101"/>
      <c r="H13" s="106">
        <f t="shared" si="1"/>
        <v>0</v>
      </c>
      <c r="I13" s="72"/>
      <c r="J13" s="72"/>
      <c r="K13" s="34"/>
      <c r="L13" s="35"/>
      <c r="M13" s="37">
        <v>7.95</v>
      </c>
      <c r="N13" s="39">
        <f>SUM(H13:M13)</f>
        <v>7.95</v>
      </c>
      <c r="O13" s="43">
        <v>7.95</v>
      </c>
      <c r="P13" s="41" t="str">
        <f t="shared" si="2"/>
        <v>X</v>
      </c>
      <c r="R13" s="2"/>
    </row>
    <row r="14" spans="1:19" ht="30" customHeight="1" x14ac:dyDescent="0.2">
      <c r="A14" s="42">
        <v>4</v>
      </c>
      <c r="B14" s="47">
        <v>41258</v>
      </c>
      <c r="C14" s="29" t="s">
        <v>50</v>
      </c>
      <c r="D14" s="29" t="s">
        <v>55</v>
      </c>
      <c r="E14" s="69"/>
      <c r="F14" s="69" t="s">
        <v>58</v>
      </c>
      <c r="G14" s="101"/>
      <c r="H14" s="106">
        <f t="shared" si="1"/>
        <v>0</v>
      </c>
      <c r="I14" s="72"/>
      <c r="J14" s="72">
        <v>17</v>
      </c>
      <c r="K14" s="34"/>
      <c r="L14" s="35"/>
      <c r="M14" s="37"/>
      <c r="N14" s="39">
        <f t="shared" ref="N14:N18" si="3">SUM(H14:M14)</f>
        <v>17</v>
      </c>
      <c r="O14" s="43"/>
      <c r="P14" s="41" t="str">
        <f t="shared" si="2"/>
        <v>X</v>
      </c>
      <c r="R14" s="2"/>
    </row>
    <row r="15" spans="1:19" ht="30" customHeight="1" x14ac:dyDescent="0.2">
      <c r="A15" s="42">
        <v>5</v>
      </c>
      <c r="B15" s="47">
        <v>41258</v>
      </c>
      <c r="C15" s="29" t="s">
        <v>50</v>
      </c>
      <c r="D15" s="29" t="s">
        <v>59</v>
      </c>
      <c r="E15" s="69"/>
      <c r="F15" s="69" t="s">
        <v>58</v>
      </c>
      <c r="G15" s="101"/>
      <c r="H15" s="106">
        <f t="shared" si="1"/>
        <v>0</v>
      </c>
      <c r="I15" s="72"/>
      <c r="J15" s="72"/>
      <c r="K15" s="34"/>
      <c r="L15" s="35"/>
      <c r="M15" s="37">
        <v>5.7</v>
      </c>
      <c r="N15" s="39">
        <f t="shared" si="3"/>
        <v>5.7</v>
      </c>
      <c r="O15" s="43">
        <v>5.7</v>
      </c>
      <c r="P15" s="41" t="str">
        <f t="shared" si="2"/>
        <v>X</v>
      </c>
      <c r="R15" s="2"/>
    </row>
    <row r="16" spans="1:19" ht="30" customHeight="1" x14ac:dyDescent="0.2">
      <c r="A16" s="42">
        <v>6</v>
      </c>
      <c r="B16" s="47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 x14ac:dyDescent="0.2">
      <c r="A17" s="42">
        <v>7</v>
      </c>
      <c r="B17" s="47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 x14ac:dyDescent="0.2">
      <c r="A18" s="42">
        <v>8</v>
      </c>
      <c r="B18" s="47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 x14ac:dyDescent="0.2">
      <c r="A19" s="42">
        <v>9</v>
      </c>
      <c r="B19" s="47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 x14ac:dyDescent="0.2">
      <c r="A20" s="42">
        <v>10</v>
      </c>
      <c r="B20" s="47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 x14ac:dyDescent="0.2">
      <c r="A21" s="42">
        <v>11</v>
      </c>
      <c r="B21" s="47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 x14ac:dyDescent="0.2">
      <c r="A22" s="42">
        <v>12</v>
      </c>
      <c r="B22" s="47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 x14ac:dyDescent="0.2">
      <c r="A23" s="42">
        <v>13</v>
      </c>
      <c r="B23" s="47"/>
      <c r="C23" s="29"/>
      <c r="D23" s="29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 x14ac:dyDescent="0.2">
      <c r="A24" s="42">
        <v>14</v>
      </c>
      <c r="B24" s="47"/>
      <c r="C24" s="29"/>
      <c r="D24" s="29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 x14ac:dyDescent="0.2">
      <c r="A25" s="42">
        <v>15</v>
      </c>
      <c r="B25" s="47"/>
      <c r="C25" s="29"/>
      <c r="D25" s="29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 x14ac:dyDescent="0.2">
      <c r="A26" s="42">
        <v>16</v>
      </c>
      <c r="B26" s="47"/>
      <c r="C26" s="29"/>
      <c r="D26" s="29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 x14ac:dyDescent="0.2">
      <c r="A27" s="42">
        <v>17</v>
      </c>
      <c r="B27" s="47"/>
      <c r="C27" s="29"/>
      <c r="D27" s="29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 x14ac:dyDescent="0.2">
      <c r="A28" s="42">
        <v>18</v>
      </c>
      <c r="B28" s="47"/>
      <c r="C28" s="29"/>
      <c r="D28" s="29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 x14ac:dyDescent="0.2">
      <c r="A29" s="42">
        <v>19</v>
      </c>
      <c r="B29" s="47"/>
      <c r="C29" s="29"/>
      <c r="D29" s="29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 x14ac:dyDescent="0.2">
      <c r="A30" s="42">
        <v>20</v>
      </c>
      <c r="B30" s="47"/>
      <c r="C30" s="29"/>
      <c r="D30" s="29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 x14ac:dyDescent="0.2">
      <c r="A31" s="42">
        <v>21</v>
      </c>
      <c r="B31" s="47"/>
      <c r="C31" s="29"/>
      <c r="D31" s="29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 x14ac:dyDescent="0.2">
      <c r="A32" s="42">
        <v>22</v>
      </c>
      <c r="B32" s="47"/>
      <c r="C32" s="29"/>
      <c r="D32" s="29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 x14ac:dyDescent="0.2">
      <c r="A33" s="42">
        <v>23</v>
      </c>
      <c r="B33" s="47"/>
      <c r="C33" s="29"/>
      <c r="D33" s="29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11:B33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2012-12-17T14:46:59Z</dcterms:modified>
</cp:coreProperties>
</file>