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40" tabRatio="433" activeTab="0"/>
  </bookViews>
  <sheets>
    <sheet name="Nota Spese Estero" sheetId="1" r:id="rId1"/>
  </sheets>
  <definedNames>
    <definedName name="_xlnm.Print_Area" localSheetId="0">'Nota Spese Estero'!$A$1:$R$21</definedName>
    <definedName name="_xlnm.Print_Titles" localSheetId="0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<sst xmlns="http://schemas.openxmlformats.org/spreadsheetml/2006/main" count="55" uniqueCount="48">
  <si>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</si>
  <si>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</si>
  <si>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</si>
  <si>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</si>
  <si>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</si>
  <si>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</si>
  <si>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</si>
  <si>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</si>
  <si>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</si>
  <si>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</si>
  <si>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</si>
  <si>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</si>
  <si>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</si>
  <si>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</si>
  <si>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</si>
  <si>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</si>
  <si>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</si>
  <si>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</si>
  <si>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</si>
  <si>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</si>
  <si>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</si>
  <si>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</si>
  <si>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</si>
  <si>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</si>
  <si>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</si>
  <si>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</si>
  <si>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</si>
  <si>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</si>
  <si>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</si>
  <si>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</si>
  <si>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</si>
  <si>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Firma</t>
  </si>
  <si>
    <t xml:space="preserve">Verificato 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</si>
  <si>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</si>
  <si>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</si>
  <si>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</si>
  <si>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</si>
  <si>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</si>
  <si>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</si>
  <si>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No</t>
  </si>
  <si>
    <t>Mostapha Maanna</t>
  </si>
  <si>
    <t>taxi</t>
  </si>
  <si>
    <t>hotel marocco</t>
  </si>
  <si>
    <t>GENNAIO</t>
  </si>
  <si>
    <t>PRELIEVO</t>
  </si>
  <si>
    <t>MAD</t>
  </si>
  <si>
    <t>(importi in Valuta  MAD)</t>
  </si>
  <si>
    <t>Rabat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</si>
</sst>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n"/>
    </border>
    <border>
      <left style="thick"/>
      <right style="thick"/>
      <top style="hair"/>
      <bottom style="hair"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7" fontId="2" fillId="34" borderId="16" xfId="42" applyNumberFormat="1" applyFont="1" applyFill="1" applyBorder="1" applyAlignment="1" applyProtection="1">
      <alignment horizontal="right" vertical="center"/>
      <protection locked="0"/>
    </xf>
    <xf numFmtId="38" fontId="2" fillId="35" borderId="17" xfId="0" applyNumberFormat="1" applyFont="1" applyFill="1" applyBorder="1" applyAlignment="1" applyProtection="1">
      <alignment horizontal="center" vertical="center"/>
      <protection/>
    </xf>
    <xf numFmtId="168" fontId="2" fillId="35" borderId="18" xfId="0" applyNumberFormat="1" applyFont="1" applyFill="1" applyBorder="1" applyAlignment="1" applyProtection="1">
      <alignment horizontal="right" vertical="center"/>
      <protection/>
    </xf>
    <xf numFmtId="168" fontId="2" fillId="35" borderId="19" xfId="0" applyNumberFormat="1" applyFont="1" applyFill="1" applyBorder="1" applyAlignment="1" applyProtection="1">
      <alignment horizontal="right" vertical="center"/>
      <protection/>
    </xf>
    <xf numFmtId="168" fontId="2" fillId="35" borderId="20" xfId="0" applyNumberFormat="1" applyFont="1" applyFill="1" applyBorder="1" applyAlignment="1" applyProtection="1">
      <alignment horizontal="right" vertical="center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169" fontId="2" fillId="36" borderId="22" xfId="0" applyNumberFormat="1" applyFont="1" applyFill="1" applyBorder="1" applyAlignment="1" applyProtection="1">
      <alignment horizontal="center" vertical="center"/>
      <protection/>
    </xf>
    <xf numFmtId="170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38" fontId="2" fillId="0" borderId="25" xfId="0" applyNumberFormat="1" applyFont="1" applyBorder="1" applyAlignment="1" applyProtection="1">
      <alignment horizontal="center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64" fontId="2" fillId="33" borderId="27" xfId="42" applyFont="1" applyFill="1" applyBorder="1" applyAlignment="1" applyProtection="1">
      <alignment horizontal="right" vertical="center"/>
      <protection/>
    </xf>
    <xf numFmtId="4" fontId="2" fillId="34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/>
    </xf>
    <xf numFmtId="169" fontId="2" fillId="36" borderId="29" xfId="0" applyNumberFormat="1" applyFont="1" applyFill="1" applyBorder="1" applyAlignment="1" applyProtection="1">
      <alignment horizontal="center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17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2" xfId="0" applyNumberFormat="1" applyFont="1" applyBorder="1" applyAlignment="1" applyProtection="1">
      <alignment horizontal="center" vertical="center" wrapText="1"/>
      <protection/>
    </xf>
    <xf numFmtId="168" fontId="2" fillId="35" borderId="33" xfId="0" applyNumberFormat="1" applyFont="1" applyFill="1" applyBorder="1" applyAlignment="1" applyProtection="1">
      <alignment horizontal="right" vertical="center"/>
      <protection/>
    </xf>
    <xf numFmtId="0" fontId="6" fillId="37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8" borderId="34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7" borderId="0" xfId="0" applyFont="1" applyFill="1" applyAlignment="1" applyProtection="1">
      <alignment horizontal="center" vertical="center"/>
      <protection/>
    </xf>
    <xf numFmtId="0" fontId="2" fillId="37" borderId="0" xfId="0" applyFont="1" applyFill="1" applyAlignment="1" applyProtection="1">
      <alignment vertical="center"/>
      <protection/>
    </xf>
    <xf numFmtId="4" fontId="2" fillId="37" borderId="0" xfId="0" applyNumberFormat="1" applyFont="1" applyFill="1" applyAlignment="1" applyProtection="1">
      <alignment vertical="center"/>
      <protection/>
    </xf>
    <xf numFmtId="0" fontId="11" fillId="37" borderId="35" xfId="0" applyFont="1" applyFill="1" applyBorder="1" applyAlignment="1" applyProtection="1">
      <alignment vertical="center"/>
      <protection/>
    </xf>
    <xf numFmtId="0" fontId="2" fillId="37" borderId="35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7" borderId="0" xfId="0" applyFont="1" applyFill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171" fontId="2" fillId="0" borderId="37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0" fontId="3" fillId="39" borderId="19" xfId="0" applyFont="1" applyFill="1" applyBorder="1" applyAlignment="1" applyProtection="1">
      <alignment horizontal="center" vertical="center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2" fillId="35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49" fontId="3" fillId="34" borderId="44" xfId="0" applyNumberFormat="1" applyFont="1" applyFill="1" applyBorder="1" applyAlignment="1" applyProtection="1">
      <alignment horizontal="left" vertical="center"/>
      <protection/>
    </xf>
    <xf numFmtId="49" fontId="3" fillId="34" borderId="4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textRotation="180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47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3" fillId="38" borderId="50" xfId="0" applyNumberFormat="1" applyFont="1" applyFill="1" applyBorder="1" applyAlignment="1" applyProtection="1">
      <alignment horizontal="center" vertical="center"/>
      <protection/>
    </xf>
    <xf numFmtId="0" fontId="2" fillId="40" borderId="51" xfId="0" applyNumberFormat="1" applyFont="1" applyFill="1" applyBorder="1" applyAlignment="1" applyProtection="1">
      <alignment horizontal="center" vertical="center"/>
      <protection/>
    </xf>
    <xf numFmtId="0" fontId="2" fillId="40" borderId="52" xfId="0" applyNumberFormat="1" applyFont="1" applyFill="1" applyBorder="1" applyAlignment="1" applyProtection="1">
      <alignment horizontal="center" vertical="center"/>
      <protection/>
    </xf>
    <xf numFmtId="0" fontId="2" fillId="40" borderId="53" xfId="0" applyNumberFormat="1" applyFont="1" applyFill="1" applyBorder="1" applyAlignment="1" applyProtection="1">
      <alignment horizontal="center" vertical="center"/>
      <protection/>
    </xf>
    <xf numFmtId="0" fontId="2" fillId="35" borderId="54" xfId="0" applyFont="1" applyFill="1" applyBorder="1" applyAlignment="1" applyProtection="1">
      <alignment horizontal="center" vertical="center" wrapText="1"/>
      <protection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38" fontId="2" fillId="35" borderId="57" xfId="0" applyNumberFormat="1" applyFont="1" applyFill="1" applyBorder="1" applyAlignment="1" applyProtection="1">
      <alignment horizontal="center" vertical="center"/>
      <protection/>
    </xf>
    <xf numFmtId="38" fontId="2" fillId="35" borderId="58" xfId="0" applyNumberFormat="1" applyFont="1" applyFill="1" applyBorder="1" applyAlignment="1" applyProtection="1">
      <alignment horizontal="center" vertical="center"/>
      <protection/>
    </xf>
    <xf numFmtId="38" fontId="2" fillId="35" borderId="59" xfId="0" applyNumberFormat="1" applyFont="1" applyFill="1" applyBorder="1" applyAlignment="1" applyProtection="1">
      <alignment horizontal="center" vertical="center"/>
      <protection/>
    </xf>
    <xf numFmtId="0" fontId="2" fillId="36" borderId="60" xfId="0" applyNumberFormat="1" applyFont="1" applyFill="1" applyBorder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172" fontId="3" fillId="0" borderId="36" xfId="0" applyNumberFormat="1" applyFont="1" applyBorder="1" applyAlignment="1" applyProtection="1">
      <alignment horizontal="right" vertical="center" wrapText="1"/>
      <protection/>
    </xf>
    <xf numFmtId="172" fontId="3" fillId="0" borderId="36" xfId="0" applyNumberFormat="1" applyFont="1" applyBorder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="50" zoomScaleNormal="75" zoomScaleSheetLayoutView="50" zoomScalePageLayoutView="75" workbookViewId="0" topLeftCell="E1">
      <pane ySplit="5" topLeftCell="A6" activePane="bottomLeft" state="frozen"/>
      <selection pane="topLeft" activeCell="A1" sqref="A1"/>
      <selection pane="bottomLeft" activeCell="R13" sqref="R13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7" customFormat="1" ht="65.25" customHeight="1">
      <c r="A1" s="4"/>
      <c r="B1" s="71" t="s">
        <v>0</v>
      </c>
      <c r="C1" s="71"/>
      <c r="D1" s="72" t="s">
        <v>40</v>
      </c>
      <c r="E1" s="72"/>
      <c r="F1" s="46" t="s">
        <v>43</v>
      </c>
      <c r="G1" s="45" t="s">
        <v>38</v>
      </c>
      <c r="L1" s="7" t="s">
        <v>28</v>
      </c>
      <c r="M1" s="3">
        <f>+P1-N7</f>
        <v>0</v>
      </c>
      <c r="N1" s="5" t="s">
        <v>1</v>
      </c>
      <c r="O1" s="6"/>
      <c r="P1" s="49">
        <f>SUM(H7:M7)</f>
        <v>4858</v>
      </c>
      <c r="Q1" s="3" t="s">
        <v>26</v>
      </c>
      <c r="R1" s="93">
        <f>SUM(R12:R13)</f>
        <v>447.62</v>
      </c>
    </row>
    <row r="2" spans="1:18" s="7" customFormat="1" ht="57.75" customHeight="1">
      <c r="A2" s="4"/>
      <c r="B2" s="73" t="s">
        <v>2</v>
      </c>
      <c r="C2" s="73"/>
      <c r="D2" s="72"/>
      <c r="E2" s="72"/>
      <c r="F2" s="8"/>
      <c r="G2" s="8"/>
      <c r="N2" s="9" t="s">
        <v>3</v>
      </c>
      <c r="O2" s="10"/>
      <c r="P2" s="11"/>
      <c r="Q2" s="3" t="s">
        <v>25</v>
      </c>
      <c r="R2" s="93"/>
    </row>
    <row r="3" spans="1:18" s="7" customFormat="1" ht="35.25" customHeight="1">
      <c r="A3" s="4"/>
      <c r="B3" s="73" t="s">
        <v>24</v>
      </c>
      <c r="C3" s="73"/>
      <c r="D3" s="72" t="s">
        <v>39</v>
      </c>
      <c r="E3" s="72"/>
      <c r="N3" s="9" t="s">
        <v>4</v>
      </c>
      <c r="O3" s="10"/>
      <c r="P3" s="57">
        <f>+O7</f>
        <v>4858</v>
      </c>
      <c r="Q3" s="12"/>
      <c r="R3" s="93">
        <f>SUM(R11,R13)</f>
        <v>447.62</v>
      </c>
    </row>
    <row r="4" spans="1:18" s="7" customFormat="1" ht="35.25" customHeight="1" thickBot="1">
      <c r="A4" s="4"/>
      <c r="D4" s="13"/>
      <c r="E4" s="13"/>
      <c r="F4" s="9" t="s">
        <v>19</v>
      </c>
      <c r="G4" s="20">
        <v>0.63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93"/>
    </row>
    <row r="5" spans="1:18" s="7" customFormat="1" ht="43.5" customHeight="1" thickBot="1" thickTop="1">
      <c r="A5" s="4"/>
      <c r="B5" s="18" t="s">
        <v>6</v>
      </c>
      <c r="C5" s="19"/>
      <c r="D5" s="51">
        <v>3</v>
      </c>
      <c r="E5" s="13"/>
      <c r="F5" s="9" t="s">
        <v>7</v>
      </c>
      <c r="G5" s="20">
        <v>1.39</v>
      </c>
      <c r="N5" s="81" t="s">
        <v>8</v>
      </c>
      <c r="O5" s="81"/>
      <c r="P5" s="50">
        <f>P1-P2-P3-P4</f>
        <v>0</v>
      </c>
      <c r="Q5" s="12"/>
      <c r="R5" s="93">
        <f>R1-R3</f>
        <v>0</v>
      </c>
    </row>
    <row r="6" spans="1:17" s="7" customFormat="1" ht="43.5" customHeight="1" thickBot="1" thickTop="1">
      <c r="A6" s="4"/>
      <c r="B6" s="48" t="s">
        <v>46</v>
      </c>
      <c r="C6" s="48"/>
      <c r="D6" s="13"/>
      <c r="E6" s="13"/>
      <c r="F6" s="9" t="s">
        <v>9</v>
      </c>
      <c r="G6" s="21">
        <v>11.11</v>
      </c>
      <c r="Q6" s="12"/>
    </row>
    <row r="7" spans="1:16" s="7" customFormat="1" ht="27" customHeight="1" thickBot="1" thickTop="1">
      <c r="A7" s="82" t="s">
        <v>27</v>
      </c>
      <c r="B7" s="83"/>
      <c r="C7" s="84"/>
      <c r="D7" s="88" t="s">
        <v>10</v>
      </c>
      <c r="E7" s="89"/>
      <c r="F7" s="90"/>
      <c r="G7" s="22">
        <f aca="true" t="shared" si="0" ref="G7:O7">SUM(G11:G19)</f>
        <v>0</v>
      </c>
      <c r="H7" s="23">
        <f t="shared" si="0"/>
        <v>0</v>
      </c>
      <c r="I7" s="24">
        <f t="shared" si="0"/>
        <v>0</v>
      </c>
      <c r="J7" s="24">
        <f t="shared" si="0"/>
        <v>200</v>
      </c>
      <c r="K7" s="24">
        <f t="shared" si="0"/>
        <v>0</v>
      </c>
      <c r="L7" s="24">
        <f t="shared" si="0"/>
        <v>4658</v>
      </c>
      <c r="M7" s="25">
        <f t="shared" si="0"/>
        <v>0</v>
      </c>
      <c r="N7" s="23">
        <f t="shared" si="0"/>
        <v>4858</v>
      </c>
      <c r="O7" s="47">
        <f t="shared" si="0"/>
        <v>4858</v>
      </c>
      <c r="P7" s="12">
        <f>+N7-SUM(H7:M7)</f>
        <v>0</v>
      </c>
    </row>
    <row r="8" spans="1:18" ht="36" customHeight="1" thickBot="1" thickTop="1">
      <c r="A8" s="91"/>
      <c r="B8" s="63" t="s">
        <v>11</v>
      </c>
      <c r="C8" s="63" t="s">
        <v>12</v>
      </c>
      <c r="D8" s="65" t="s">
        <v>23</v>
      </c>
      <c r="E8" s="64" t="s">
        <v>30</v>
      </c>
      <c r="F8" s="66" t="s">
        <v>29</v>
      </c>
      <c r="G8" s="67" t="s">
        <v>13</v>
      </c>
      <c r="H8" s="62" t="s">
        <v>14</v>
      </c>
      <c r="I8" s="62" t="s">
        <v>34</v>
      </c>
      <c r="J8" s="85" t="s">
        <v>36</v>
      </c>
      <c r="K8" s="85" t="s">
        <v>35</v>
      </c>
      <c r="L8" s="86" t="s">
        <v>20</v>
      </c>
      <c r="M8" s="87"/>
      <c r="N8" s="76" t="s">
        <v>15</v>
      </c>
      <c r="O8" s="74" t="s">
        <v>16</v>
      </c>
      <c r="P8" s="75" t="s">
        <v>17</v>
      </c>
      <c r="Q8" s="2"/>
      <c r="R8" s="68" t="s">
        <v>37</v>
      </c>
    </row>
    <row r="9" spans="1:18" ht="36" customHeight="1" thickBot="1" thickTop="1">
      <c r="A9" s="92"/>
      <c r="B9" s="64" t="s">
        <v>11</v>
      </c>
      <c r="C9" s="64"/>
      <c r="D9" s="64"/>
      <c r="E9" s="64"/>
      <c r="F9" s="66"/>
      <c r="G9" s="67"/>
      <c r="H9" s="62" t="s">
        <v>34</v>
      </c>
      <c r="I9" s="62" t="s">
        <v>34</v>
      </c>
      <c r="J9" s="62"/>
      <c r="K9" s="62" t="s">
        <v>33</v>
      </c>
      <c r="L9" s="77" t="s">
        <v>21</v>
      </c>
      <c r="M9" s="79" t="s">
        <v>22</v>
      </c>
      <c r="N9" s="76"/>
      <c r="O9" s="74"/>
      <c r="P9" s="75"/>
      <c r="Q9" s="2"/>
      <c r="R9" s="69"/>
    </row>
    <row r="10" spans="1:18" ht="37.5" customHeight="1" thickBot="1" thickTop="1">
      <c r="A10" s="92"/>
      <c r="B10" s="64"/>
      <c r="C10" s="64"/>
      <c r="D10" s="64"/>
      <c r="E10" s="64"/>
      <c r="F10" s="66"/>
      <c r="G10" s="26" t="s">
        <v>18</v>
      </c>
      <c r="H10" s="62"/>
      <c r="I10" s="62"/>
      <c r="J10" s="62"/>
      <c r="K10" s="62"/>
      <c r="L10" s="78"/>
      <c r="M10" s="80"/>
      <c r="N10" s="76"/>
      <c r="O10" s="74"/>
      <c r="P10" s="75"/>
      <c r="Q10" s="2"/>
      <c r="R10" s="70"/>
    </row>
    <row r="11" spans="1:18" ht="30" customHeight="1" thickTop="1">
      <c r="A11" s="27">
        <v>1</v>
      </c>
      <c r="B11" s="43">
        <v>40928</v>
      </c>
      <c r="C11" s="29"/>
      <c r="D11" s="30" t="s">
        <v>44</v>
      </c>
      <c r="E11" s="30" t="s">
        <v>47</v>
      </c>
      <c r="F11" s="31" t="s">
        <v>45</v>
      </c>
      <c r="G11" s="32"/>
      <c r="H11" s="33">
        <f>IF($D$3="si",($G$5/$G$6*G11),IF($D$3="no",G11*$G$4,0))</f>
        <v>0</v>
      </c>
      <c r="I11" s="34"/>
      <c r="J11" s="34"/>
      <c r="K11" s="34"/>
      <c r="L11" s="34"/>
      <c r="M11" s="60"/>
      <c r="N11" s="35">
        <f>SUM(H11:M11)</f>
        <v>0</v>
      </c>
      <c r="O11" s="36">
        <v>200</v>
      </c>
      <c r="P11" s="37">
        <f aca="true" t="shared" si="1" ref="P11:P19">IF(F11="Milano","X","")</f>
      </c>
      <c r="Q11" s="2"/>
      <c r="R11" s="94">
        <v>18.48</v>
      </c>
    </row>
    <row r="12" spans="1:18" ht="30" customHeight="1">
      <c r="A12" s="38">
        <v>10</v>
      </c>
      <c r="B12" s="28">
        <v>40928</v>
      </c>
      <c r="C12" s="40"/>
      <c r="D12" s="30" t="s">
        <v>41</v>
      </c>
      <c r="E12" s="30" t="s">
        <v>47</v>
      </c>
      <c r="F12" s="41" t="s">
        <v>45</v>
      </c>
      <c r="G12" s="32"/>
      <c r="H12" s="33">
        <f aca="true" t="shared" si="2" ref="H12:H19">IF($D$3="si",($G$5/$G$6*G12),IF($D$3="no",G12*$G$4,0))</f>
        <v>0</v>
      </c>
      <c r="I12" s="61"/>
      <c r="J12" s="61">
        <v>200</v>
      </c>
      <c r="K12" s="61"/>
      <c r="L12" s="61"/>
      <c r="M12" s="60"/>
      <c r="N12" s="35">
        <f aca="true" t="shared" si="3" ref="N12:N19">SUM(H12:M12)</f>
        <v>200</v>
      </c>
      <c r="O12" s="39"/>
      <c r="P12" s="37">
        <f t="shared" si="1"/>
      </c>
      <c r="Q12" s="2"/>
      <c r="R12" s="95">
        <v>18.48</v>
      </c>
    </row>
    <row r="13" spans="1:18" ht="30" customHeight="1">
      <c r="A13" s="38">
        <v>11</v>
      </c>
      <c r="B13" s="28">
        <v>40929</v>
      </c>
      <c r="C13" s="40"/>
      <c r="D13" s="30" t="s">
        <v>42</v>
      </c>
      <c r="E13" s="30" t="s">
        <v>47</v>
      </c>
      <c r="F13" s="40" t="s">
        <v>45</v>
      </c>
      <c r="G13" s="32"/>
      <c r="H13" s="33">
        <f t="shared" si="2"/>
        <v>0</v>
      </c>
      <c r="I13" s="61"/>
      <c r="J13" s="61"/>
      <c r="K13" s="61"/>
      <c r="L13" s="61">
        <v>4658</v>
      </c>
      <c r="M13" s="60"/>
      <c r="N13" s="35">
        <f t="shared" si="3"/>
        <v>4658</v>
      </c>
      <c r="O13" s="39">
        <v>4658</v>
      </c>
      <c r="P13" s="37">
        <f t="shared" si="1"/>
      </c>
      <c r="Q13" s="2"/>
      <c r="R13" s="95">
        <v>429.14</v>
      </c>
    </row>
    <row r="14" spans="1:18" ht="30" customHeight="1">
      <c r="A14" s="38">
        <v>12</v>
      </c>
      <c r="B14" s="28"/>
      <c r="C14" s="40"/>
      <c r="D14" s="30"/>
      <c r="E14" s="30"/>
      <c r="F14" s="40"/>
      <c r="G14" s="32"/>
      <c r="H14" s="33">
        <f t="shared" si="2"/>
        <v>0</v>
      </c>
      <c r="I14" s="61"/>
      <c r="J14" s="61"/>
      <c r="K14" s="61"/>
      <c r="L14" s="61"/>
      <c r="M14" s="60"/>
      <c r="N14" s="35">
        <f t="shared" si="3"/>
        <v>0</v>
      </c>
      <c r="O14" s="39"/>
      <c r="P14" s="37">
        <f t="shared" si="1"/>
      </c>
      <c r="Q14" s="2"/>
      <c r="R14" s="59"/>
    </row>
    <row r="15" spans="1:18" ht="30" customHeight="1">
      <c r="A15" s="38">
        <v>13</v>
      </c>
      <c r="B15" s="43"/>
      <c r="C15" s="40"/>
      <c r="D15" s="44"/>
      <c r="E15" s="41"/>
      <c r="F15" s="42"/>
      <c r="G15" s="32"/>
      <c r="H15" s="33">
        <f t="shared" si="2"/>
        <v>0</v>
      </c>
      <c r="I15" s="61"/>
      <c r="J15" s="61"/>
      <c r="K15" s="61"/>
      <c r="L15" s="61"/>
      <c r="M15" s="60"/>
      <c r="N15" s="35">
        <f t="shared" si="3"/>
        <v>0</v>
      </c>
      <c r="O15" s="39"/>
      <c r="P15" s="37">
        <f t="shared" si="1"/>
      </c>
      <c r="Q15" s="2"/>
      <c r="R15" s="59"/>
    </row>
    <row r="16" spans="1:18" ht="30" customHeight="1">
      <c r="A16" s="38">
        <v>14</v>
      </c>
      <c r="B16" s="43"/>
      <c r="C16" s="40"/>
      <c r="D16" s="44"/>
      <c r="E16" s="41"/>
      <c r="F16" s="42"/>
      <c r="G16" s="32"/>
      <c r="H16" s="33">
        <f t="shared" si="2"/>
        <v>0</v>
      </c>
      <c r="I16" s="61"/>
      <c r="J16" s="61"/>
      <c r="K16" s="61"/>
      <c r="L16" s="61"/>
      <c r="M16" s="60"/>
      <c r="N16" s="35">
        <f t="shared" si="3"/>
        <v>0</v>
      </c>
      <c r="O16" s="39"/>
      <c r="P16" s="37">
        <f t="shared" si="1"/>
      </c>
      <c r="Q16" s="2"/>
      <c r="R16" s="59"/>
    </row>
    <row r="17" spans="1:18" ht="30" customHeight="1">
      <c r="A17" s="38">
        <v>15</v>
      </c>
      <c r="B17" s="43"/>
      <c r="C17" s="40"/>
      <c r="D17" s="44"/>
      <c r="E17" s="41"/>
      <c r="F17" s="42"/>
      <c r="G17" s="32"/>
      <c r="H17" s="33">
        <f t="shared" si="2"/>
        <v>0</v>
      </c>
      <c r="I17" s="61"/>
      <c r="J17" s="61"/>
      <c r="K17" s="61"/>
      <c r="L17" s="61"/>
      <c r="M17" s="60"/>
      <c r="N17" s="35">
        <f t="shared" si="3"/>
        <v>0</v>
      </c>
      <c r="O17" s="39"/>
      <c r="P17" s="37">
        <f t="shared" si="1"/>
      </c>
      <c r="Q17" s="2"/>
      <c r="R17" s="59"/>
    </row>
    <row r="18" spans="1:18" ht="30" customHeight="1">
      <c r="A18" s="38">
        <v>16</v>
      </c>
      <c r="B18" s="43"/>
      <c r="C18" s="40"/>
      <c r="D18" s="44"/>
      <c r="E18" s="41"/>
      <c r="F18" s="42"/>
      <c r="G18" s="32"/>
      <c r="H18" s="33">
        <f t="shared" si="2"/>
        <v>0</v>
      </c>
      <c r="I18" s="61"/>
      <c r="J18" s="61"/>
      <c r="K18" s="61"/>
      <c r="L18" s="61"/>
      <c r="M18" s="60"/>
      <c r="N18" s="35">
        <f t="shared" si="3"/>
        <v>0</v>
      </c>
      <c r="O18" s="39"/>
      <c r="P18" s="37">
        <f t="shared" si="1"/>
      </c>
      <c r="Q18" s="2"/>
      <c r="R18" s="59"/>
    </row>
    <row r="19" spans="1:18" ht="30" customHeight="1">
      <c r="A19" s="38">
        <v>17</v>
      </c>
      <c r="B19" s="43"/>
      <c r="C19" s="40"/>
      <c r="D19" s="44"/>
      <c r="E19" s="41"/>
      <c r="F19" s="42"/>
      <c r="G19" s="32"/>
      <c r="H19" s="33">
        <f t="shared" si="2"/>
        <v>0</v>
      </c>
      <c r="I19" s="61"/>
      <c r="J19" s="61"/>
      <c r="K19" s="61"/>
      <c r="L19" s="61"/>
      <c r="M19" s="60"/>
      <c r="N19" s="35">
        <f t="shared" si="3"/>
        <v>0</v>
      </c>
      <c r="O19" s="39"/>
      <c r="P19" s="37">
        <f t="shared" si="1"/>
      </c>
      <c r="Q19" s="2"/>
      <c r="R19" s="59"/>
    </row>
    <row r="20" spans="1:18" s="53" customFormat="1" ht="41.25" customHeight="1">
      <c r="A20" s="52"/>
      <c r="B20" s="55"/>
      <c r="C20" s="55"/>
      <c r="D20" s="55"/>
      <c r="G20" s="56"/>
      <c r="H20" s="56"/>
      <c r="I20" s="56"/>
      <c r="J20" s="56"/>
      <c r="K20" s="58"/>
      <c r="Q20" s="54"/>
      <c r="R20" s="59"/>
    </row>
    <row r="21" spans="1:18" s="53" customFormat="1" ht="18.75">
      <c r="A21" s="52"/>
      <c r="B21" s="53" t="s">
        <v>31</v>
      </c>
      <c r="G21" s="53" t="s">
        <v>32</v>
      </c>
      <c r="Q21" s="54"/>
      <c r="R21" s="59"/>
    </row>
    <row r="22" ht="18.75">
      <c r="R22" s="59"/>
    </row>
    <row r="23" ht="18.75">
      <c r="R23" s="59"/>
    </row>
    <row r="24" ht="18.75">
      <c r="R24" s="59"/>
    </row>
    <row r="25" ht="18.75">
      <c r="R25" s="59"/>
    </row>
    <row r="26" ht="18.75">
      <c r="R26" s="59"/>
    </row>
    <row r="27" ht="18.75">
      <c r="R27" s="59"/>
    </row>
    <row r="28" ht="18.75">
      <c r="R28" s="59"/>
    </row>
    <row r="29" ht="18.75">
      <c r="R29" s="59"/>
    </row>
    <row r="30" ht="18.75">
      <c r="R30" s="59"/>
    </row>
    <row r="31" ht="18.75">
      <c r="R31" s="59"/>
    </row>
    <row r="32" ht="18.75">
      <c r="R32" s="59"/>
    </row>
    <row r="33" ht="18.75">
      <c r="R33" s="59"/>
    </row>
    <row r="34" ht="18.75">
      <c r="R34" s="59"/>
    </row>
    <row r="35" ht="18.75">
      <c r="R35" s="59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3 C15:C19">
      <formula1>1</formula1>
    </dataValidation>
    <dataValidation type="date" operator="greaterThanOrEqual" showErrorMessage="1" errorTitle="Data" error="Inserire una data superiore al 1/11/2000" sqref="B11 B15:B19">
      <formula1>36831</formula1>
    </dataValidation>
    <dataValidation type="textLength" operator="greaterThan" sqref="F15:F19 F12">
      <formula1>1</formula1>
    </dataValidation>
    <dataValidation type="textLength" operator="greaterThan" allowBlank="1" showErrorMessage="1" sqref="D15:E19 E12:E13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decimal" operator="greaterThanOrEqual" allowBlank="1" showErrorMessage="1" errorTitle="Valore" error="Inserire un numero maggiore o uguale a 0 (zero)!" sqref="H11:M19">
      <formula1>0</formula1>
    </dataValidation>
    <dataValidation type="whole" operator="greaterThanOrEqual" allowBlank="1" showErrorMessage="1" errorTitle="Valore" error="Inserire un numero maggiore o uguale a 0 (zero)!" sqref="N11:N19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2012-02-24T17:25:40Z</cp:lastPrinted>
  <dcterms:created xsi:type="dcterms:W3CDTF">2007-03-06T14:42:56Z</dcterms:created>
  <dcterms:modified xsi:type="dcterms:W3CDTF">2012-02-27T12:09:24Z</dcterms:modified>
  <cp:category/>
  <cp:version/>
  <cp:contentType/>
  <cp:contentStatus/>
  <cp:revision>1</cp:revision>
</cp:coreProperties>
</file>