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Estero'!$A$1:$Q$29</definedName>
    <definedName name="_xlnm.Print_Area" localSheetId="1">'Nota Spese Italia'!$A$1:$R$84</definedName>
    <definedName name="_xlnm.Print_Titles" localSheetId="0">'Nota Spese Estero'!$1:$10</definedName>
    <definedName name="_xlnm.Print_Titles" localSheetId="1">'Nota Spese Italia'!$7:$10</definedName>
  </definedNames>
  <calcPr calcId="125725" iterate="1"/>
</workbook>
</file>

<file path=xl/calcChain.xml><?xml version="1.0" encoding="utf-8"?>
<calcChain xmlns="http://schemas.openxmlformats.org/spreadsheetml/2006/main">
  <c r="H19" i="1"/>
  <c r="H31"/>
  <c r="H30"/>
  <c r="H29"/>
  <c r="H28"/>
  <c r="M28" s="1"/>
  <c r="H27"/>
  <c r="M27" s="1"/>
  <c r="O17"/>
  <c r="H26"/>
  <c r="M26" s="1"/>
  <c r="H25"/>
  <c r="M25" s="1"/>
  <c r="H15"/>
  <c r="M15" s="1"/>
  <c r="H24"/>
  <c r="M24" s="1"/>
  <c r="H23"/>
  <c r="M23" s="1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H82"/>
  <c r="M82" s="1"/>
  <c r="H81"/>
  <c r="M81" s="1"/>
  <c r="H80"/>
  <c r="M80" s="1"/>
  <c r="H79"/>
  <c r="M79" s="1"/>
  <c r="H78"/>
  <c r="M78" s="1"/>
  <c r="H77"/>
  <c r="M77" s="1"/>
  <c r="H76"/>
  <c r="M76" s="1"/>
  <c r="H75"/>
  <c r="M75" s="1"/>
  <c r="H74"/>
  <c r="M74" s="1"/>
  <c r="H73"/>
  <c r="M73" s="1"/>
  <c r="H72"/>
  <c r="H71"/>
  <c r="M71" s="1"/>
  <c r="H70"/>
  <c r="M70" s="1"/>
  <c r="H69"/>
  <c r="M69" s="1"/>
  <c r="H68"/>
  <c r="M68" s="1"/>
  <c r="H67"/>
  <c r="M67" s="1"/>
  <c r="H66"/>
  <c r="M66" s="1"/>
  <c r="H65"/>
  <c r="M65" s="1"/>
  <c r="H64"/>
  <c r="M64" s="1"/>
  <c r="H63"/>
  <c r="M63" s="1"/>
  <c r="H62"/>
  <c r="M62" s="1"/>
  <c r="H61"/>
  <c r="M61" s="1"/>
  <c r="H60"/>
  <c r="M60" s="1"/>
  <c r="H59"/>
  <c r="M59" s="1"/>
  <c r="H58"/>
  <c r="M58" s="1"/>
  <c r="H57"/>
  <c r="M57" s="1"/>
  <c r="H56"/>
  <c r="M56" s="1"/>
  <c r="H55"/>
  <c r="M55" s="1"/>
  <c r="H54"/>
  <c r="M54" s="1"/>
  <c r="H53"/>
  <c r="M53" s="1"/>
  <c r="H52"/>
  <c r="M52" s="1"/>
  <c r="H51"/>
  <c r="M51" s="1"/>
  <c r="H50"/>
  <c r="M50" s="1"/>
  <c r="H49"/>
  <c r="M49" s="1"/>
  <c r="H48"/>
  <c r="M48" s="1"/>
  <c r="H47"/>
  <c r="M47" s="1"/>
  <c r="H22"/>
  <c r="M22" s="1"/>
  <c r="H21"/>
  <c r="M21" s="1"/>
  <c r="H20"/>
  <c r="M20" s="1"/>
  <c r="M19"/>
  <c r="O18"/>
  <c r="H18"/>
  <c r="M18" s="1"/>
  <c r="H17"/>
  <c r="M17" s="1"/>
  <c r="H16"/>
  <c r="M16" s="1"/>
  <c r="H14"/>
  <c r="M14" s="1"/>
  <c r="H13"/>
  <c r="M13" s="1"/>
  <c r="H12"/>
  <c r="M12" s="1"/>
  <c r="H11"/>
  <c r="H27" i="3"/>
  <c r="M27" s="1"/>
  <c r="H26"/>
  <c r="H25"/>
  <c r="M25" s="1"/>
  <c r="H24"/>
  <c r="H23"/>
  <c r="M23" s="1"/>
  <c r="H22"/>
  <c r="H21"/>
  <c r="M21" s="1"/>
  <c r="H20"/>
  <c r="H19"/>
  <c r="M19" s="1"/>
  <c r="H18"/>
  <c r="H17"/>
  <c r="M17" s="1"/>
  <c r="H16"/>
  <c r="H15"/>
  <c r="M15" s="1"/>
  <c r="H14"/>
  <c r="H13"/>
  <c r="M13" s="1"/>
  <c r="H12"/>
  <c r="H11"/>
  <c r="M11" s="1"/>
  <c r="M7" s="1"/>
  <c r="O7" s="1"/>
  <c r="N7" i="1"/>
  <c r="O3"/>
  <c r="O16"/>
  <c r="O15"/>
  <c r="O14"/>
  <c r="O12"/>
  <c r="O11"/>
  <c r="G7"/>
  <c r="M72"/>
  <c r="O27" i="3"/>
  <c r="O26"/>
  <c r="M26"/>
  <c r="O25"/>
  <c r="O24"/>
  <c r="M24"/>
  <c r="O23"/>
  <c r="O22"/>
  <c r="M22"/>
  <c r="O21"/>
  <c r="O20"/>
  <c r="M20"/>
  <c r="O19"/>
  <c r="O18"/>
  <c r="M18"/>
  <c r="O17"/>
  <c r="O16"/>
  <c r="M16"/>
  <c r="O15"/>
  <c r="O14"/>
  <c r="M14"/>
  <c r="O13"/>
  <c r="O12"/>
  <c r="M12"/>
  <c r="O11"/>
  <c r="N7"/>
  <c r="O3" s="1"/>
  <c r="L7"/>
  <c r="K7"/>
  <c r="J7"/>
  <c r="I7"/>
  <c r="H7"/>
  <c r="O1" s="1"/>
  <c r="G7"/>
  <c r="L7" i="1"/>
  <c r="K7"/>
  <c r="J7"/>
  <c r="I7"/>
  <c r="M11"/>
  <c r="O5" i="3" l="1"/>
  <c r="L1"/>
  <c r="H7" i="1"/>
  <c r="O1" s="1"/>
  <c r="O5" s="1"/>
  <c r="M7"/>
  <c r="O7" s="1"/>
  <c r="L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<sst xmlns="http://schemas.openxmlformats.org/spreadsheetml/2006/main" count="143" uniqueCount="82">
  <si>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</si>
  <si>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</si>
  <si>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</si>
  <si>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</si>
  <si>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</si>
  <si>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</si>
  <si>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</si>
  <si>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</si>
  <si>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</si>
  <si>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</si>
  <si>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</si>
  <si>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</si>
  <si>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</si>
  <si>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</si>
  <si>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</si>
  <si>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</si>
  <si>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</si>
  <si>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</si>
  <si>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</si>
  <si>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</si>
  <si>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</si>
  <si>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</si>
  <si>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</si>
  <si>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</si>
  <si>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</si>
  <si>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</si>
  <si>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</si>
  <si>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</si>
  <si>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</si>
  <si>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</si>
  <si>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</si>
  <si>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</si>
  <si>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</si>
  <si>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</si>
  <si>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</si>
  <si>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</si>
  <si>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</si>
  <si>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</si>
  <si>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</si>
  <si>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</si>
  <si>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</si>
  <si>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</si>
  <si>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</si>
  <si>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</si>
  <si>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(TAXI AUTOBUS)</t>
  </si>
  <si>
    <t>UBI</t>
  </si>
  <si>
    <t>BERGAMO</t>
  </si>
  <si>
    <t>F5</t>
  </si>
  <si>
    <t>SEDE HT</t>
  </si>
  <si>
    <t>MILANO</t>
  </si>
  <si>
    <t>WESTCON</t>
  </si>
  <si>
    <t>ASYSTEL</t>
  </si>
  <si>
    <t>ITAS</t>
  </si>
  <si>
    <t>VIA SEGANTINI</t>
  </si>
  <si>
    <t>TRENTO</t>
  </si>
  <si>
    <t>DS GROUP</t>
  </si>
  <si>
    <t>NUMERO 10</t>
  </si>
  <si>
    <t>CORNAREDO</t>
  </si>
  <si>
    <t>GETITALY</t>
  </si>
  <si>
    <t>VASCO</t>
  </si>
  <si>
    <t>VIA MONZA</t>
  </si>
  <si>
    <t>CHECKPOINT</t>
  </si>
  <si>
    <t>VIA PIAGGIO 1</t>
  </si>
  <si>
    <t>GENOVA</t>
  </si>
  <si>
    <t>READY INFORMATICA</t>
  </si>
  <si>
    <t>SYMBOLIC</t>
  </si>
  <si>
    <t>VIA MANTOVA 67</t>
  </si>
  <si>
    <t>CASSA CENTRALE BANCA</t>
  </si>
  <si>
    <t>CAPGEMINI</t>
  </si>
  <si>
    <t>VIA NIZZOLI</t>
  </si>
  <si>
    <t>VIA P.DEL VAGA</t>
  </si>
  <si>
    <t>MONTENEGRO SPA</t>
  </si>
  <si>
    <t>ZOLA PREDOSA</t>
  </si>
  <si>
    <t>SENTRIGO</t>
  </si>
  <si>
    <t>TTESERCIZIO</t>
  </si>
  <si>
    <t>VIA INNSBRUCK 65</t>
  </si>
  <si>
    <t>BARRACUDA</t>
  </si>
  <si>
    <t>BCC DI TREVIGLIO</t>
  </si>
  <si>
    <t xml:space="preserve">VIA CARCANO 6 </t>
  </si>
  <si>
    <t>TREVIGLIO BG</t>
  </si>
  <si>
    <t>VIA PALAZZOLO</t>
  </si>
  <si>
    <t>ROYAL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</si>
</sst>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left" vertical="center"/>
    </xf>
    <xf numFmtId="164" fontId="2" fillId="2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6" fontId="2" fillId="3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0" fontId="1" fillId="3" borderId="5" xfId="0" applyNumberFormat="1" applyFont="1" applyFill="1" applyBorder="1" applyAlignment="1" applyProtection="1">
      <alignment horizontal="left" vertical="center"/>
    </xf>
    <xf numFmtId="166" fontId="2" fillId="3" borderId="6" xfId="1" applyNumberFormat="1" applyFont="1" applyFill="1" applyBorder="1" applyAlignment="1" applyProtection="1">
      <alignment horizontal="right" vertical="center"/>
      <protection locked="0"/>
    </xf>
    <xf numFmtId="0" fontId="1" fillId="3" borderId="1" xfId="0" applyNumberFormat="1" applyFont="1" applyFill="1" applyBorder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vertical="center"/>
    </xf>
    <xf numFmtId="164" fontId="1" fillId="3" borderId="3" xfId="1" applyFont="1" applyFill="1" applyBorder="1" applyAlignment="1" applyProtection="1">
      <alignment horizontal="right" vertical="center"/>
      <protection locked="0"/>
    </xf>
    <xf numFmtId="166" fontId="2" fillId="4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3" borderId="8" xfId="1" applyNumberFormat="1" applyFont="1" applyFill="1" applyBorder="1" applyAlignment="1" applyProtection="1">
      <alignment horizontal="right" vertical="center"/>
      <protection locked="0"/>
    </xf>
    <xf numFmtId="38" fontId="1" fillId="5" borderId="9" xfId="0" applyNumberFormat="1" applyFont="1" applyFill="1" applyBorder="1" applyAlignment="1" applyProtection="1">
      <alignment horizontal="center" vertical="center"/>
    </xf>
    <xf numFmtId="168" fontId="1" fillId="5" borderId="10" xfId="0" applyNumberFormat="1" applyFont="1" applyFill="1" applyBorder="1" applyAlignment="1" applyProtection="1">
      <alignment horizontal="right" vertical="center"/>
    </xf>
    <xf numFmtId="168" fontId="1" fillId="5" borderId="11" xfId="0" applyNumberFormat="1" applyFont="1" applyFill="1" applyBorder="1" applyAlignment="1" applyProtection="1">
      <alignment horizontal="right" vertical="center"/>
    </xf>
    <xf numFmtId="168" fontId="1" fillId="5" borderId="12" xfId="0" applyNumberFormat="1" applyFont="1" applyFill="1" applyBorder="1" applyAlignment="1" applyProtection="1">
      <alignment horizontal="right" vertical="center"/>
    </xf>
    <xf numFmtId="0" fontId="1" fillId="5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2" borderId="23" xfId="1" applyFont="1" applyFill="1" applyBorder="1" applyAlignment="1" applyProtection="1">
      <alignment horizontal="right" vertical="center"/>
    </xf>
    <xf numFmtId="4" fontId="1" fillId="3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3" borderId="23" xfId="0" applyNumberFormat="1" applyFont="1" applyFill="1" applyBorder="1" applyAlignment="1" applyProtection="1">
      <alignment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6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8" fontId="1" fillId="5" borderId="28" xfId="0" applyNumberFormat="1" applyFont="1" applyFill="1" applyBorder="1" applyAlignment="1" applyProtection="1">
      <alignment horizontal="right" vertical="center"/>
    </xf>
    <xf numFmtId="165" fontId="3" fillId="0" borderId="29" xfId="0" applyNumberFormat="1" applyFont="1" applyBorder="1" applyAlignment="1" applyProtection="1">
      <alignment horizontal="center" vertical="center" wrapText="1"/>
    </xf>
    <xf numFmtId="0" fontId="1" fillId="8" borderId="30" xfId="0" applyNumberFormat="1" applyFont="1" applyFill="1" applyBorder="1" applyAlignment="1" applyProtection="1">
      <alignment horizontal="center" vertical="center"/>
    </xf>
    <xf numFmtId="0" fontId="1" fillId="8" borderId="31" xfId="0" applyNumberFormat="1" applyFont="1" applyFill="1" applyBorder="1" applyAlignment="1" applyProtection="1">
      <alignment vertical="center"/>
    </xf>
    <xf numFmtId="0" fontId="1" fillId="8" borderId="32" xfId="0" applyNumberFormat="1" applyFont="1" applyFill="1" applyBorder="1" applyAlignment="1" applyProtection="1">
      <alignment vertical="center"/>
    </xf>
    <xf numFmtId="168" fontId="1" fillId="5" borderId="33" xfId="0" applyNumberFormat="1" applyFont="1" applyFill="1" applyBorder="1" applyAlignment="1" applyProtection="1">
      <alignment horizontal="right" vertical="center"/>
    </xf>
    <xf numFmtId="0" fontId="2" fillId="7" borderId="34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2" borderId="3" xfId="1" applyNumberFormat="1" applyFont="1" applyFill="1" applyBorder="1" applyAlignment="1" applyProtection="1">
      <alignment horizontal="right" vertical="center"/>
    </xf>
    <xf numFmtId="43" fontId="2" fillId="4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35" xfId="0" applyFont="1" applyFill="1" applyBorder="1" applyAlignment="1" applyProtection="1">
      <alignment vertical="center"/>
    </xf>
    <xf numFmtId="0" fontId="1" fillId="9" borderId="35" xfId="0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  <protection locked="0"/>
    </xf>
    <xf numFmtId="0" fontId="1" fillId="3" borderId="2" xfId="0" applyNumberFormat="1" applyFont="1" applyFill="1" applyBorder="1" applyAlignment="1" applyProtection="1">
      <alignment vertical="center"/>
    </xf>
    <xf numFmtId="0" fontId="2" fillId="7" borderId="36" xfId="0" applyFont="1" applyFill="1" applyBorder="1" applyAlignment="1" applyProtection="1">
      <alignment horizontal="center" vertical="center"/>
    </xf>
    <xf numFmtId="168" fontId="1" fillId="5" borderId="37" xfId="0" applyNumberFormat="1" applyFont="1" applyFill="1" applyBorder="1" applyAlignment="1" applyProtection="1">
      <alignment horizontal="right" vertical="center"/>
    </xf>
    <xf numFmtId="168" fontId="1" fillId="5" borderId="38" xfId="0" applyNumberFormat="1" applyFont="1" applyFill="1" applyBorder="1" applyAlignment="1" applyProtection="1">
      <alignment horizontal="right" vertical="center"/>
    </xf>
    <xf numFmtId="168" fontId="1" fillId="5" borderId="39" xfId="0" applyNumberFormat="1" applyFont="1" applyFill="1" applyBorder="1" applyAlignment="1" applyProtection="1">
      <alignment horizontal="right" vertical="center"/>
    </xf>
    <xf numFmtId="171" fontId="1" fillId="0" borderId="4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10" borderId="30" xfId="0" applyNumberFormat="1" applyFont="1" applyFill="1" applyBorder="1" applyAlignment="1" applyProtection="1">
      <alignment horizontal="center" vertical="center"/>
    </xf>
    <xf numFmtId="0" fontId="1" fillId="10" borderId="31" xfId="0" applyNumberFormat="1" applyFont="1" applyFill="1" applyBorder="1" applyAlignment="1" applyProtection="1">
      <alignment horizontal="center" vertical="center"/>
    </xf>
    <xf numFmtId="0" fontId="1" fillId="10" borderId="32" xfId="0" applyNumberFormat="1" applyFont="1" applyFill="1" applyBorder="1" applyAlignment="1" applyProtection="1">
      <alignment horizontal="center" vertical="center"/>
    </xf>
    <xf numFmtId="0" fontId="1" fillId="5" borderId="41" xfId="0" applyFont="1" applyFill="1" applyBorder="1" applyAlignment="1" applyProtection="1">
      <alignment horizontal="center" vertical="center" wrapText="1"/>
    </xf>
    <xf numFmtId="0" fontId="1" fillId="5" borderId="42" xfId="0" applyFont="1" applyFill="1" applyBorder="1" applyAlignment="1" applyProtection="1">
      <alignment horizontal="center" vertical="center" wrapText="1"/>
    </xf>
    <xf numFmtId="0" fontId="1" fillId="5" borderId="43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center" vertical="center" wrapText="1"/>
    </xf>
    <xf numFmtId="38" fontId="1" fillId="5" borderId="45" xfId="0" applyNumberFormat="1" applyFont="1" applyFill="1" applyBorder="1" applyAlignment="1" applyProtection="1">
      <alignment horizontal="center" vertical="center"/>
    </xf>
    <xf numFmtId="38" fontId="1" fillId="5" borderId="46" xfId="0" applyNumberFormat="1" applyFont="1" applyFill="1" applyBorder="1" applyAlignment="1" applyProtection="1">
      <alignment horizontal="center" vertical="center"/>
    </xf>
    <xf numFmtId="38" fontId="1" fillId="5" borderId="47" xfId="0" applyNumberFormat="1" applyFont="1" applyFill="1" applyBorder="1" applyAlignment="1" applyProtection="1">
      <alignment horizontal="center" vertical="center"/>
    </xf>
    <xf numFmtId="0" fontId="1" fillId="6" borderId="48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5" borderId="49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textRotation="180"/>
    </xf>
    <xf numFmtId="0" fontId="1" fillId="5" borderId="50" xfId="0" applyFont="1" applyFill="1" applyBorder="1" applyAlignment="1" applyProtection="1">
      <alignment horizontal="center" vertical="center" wrapText="1"/>
    </xf>
    <xf numFmtId="0" fontId="1" fillId="5" borderId="51" xfId="0" applyFont="1" applyFill="1" applyBorder="1" applyAlignment="1" applyProtection="1">
      <alignment horizontal="center" vertical="center" wrapText="1"/>
    </xf>
    <xf numFmtId="0" fontId="1" fillId="5" borderId="52" xfId="0" applyFont="1" applyFill="1" applyBorder="1" applyAlignment="1" applyProtection="1">
      <alignment horizontal="center" vertical="center" wrapText="1"/>
    </xf>
    <xf numFmtId="0" fontId="1" fillId="5" borderId="53" xfId="0" applyFont="1" applyFill="1" applyBorder="1" applyAlignment="1" applyProtection="1">
      <alignment horizontal="center" vertical="center" wrapText="1"/>
    </xf>
    <xf numFmtId="0" fontId="2" fillId="4" borderId="54" xfId="0" applyNumberFormat="1" applyFont="1" applyFill="1" applyBorder="1" applyAlignment="1" applyProtection="1">
      <alignment horizontal="center" vertical="center"/>
    </xf>
    <xf numFmtId="49" fontId="2" fillId="3" borderId="55" xfId="0" applyNumberFormat="1" applyFont="1" applyFill="1" applyBorder="1" applyAlignment="1" applyProtection="1">
      <alignment horizontal="left" vertical="center"/>
    </xf>
    <xf numFmtId="49" fontId="2" fillId="3" borderId="55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</xf>
    <xf numFmtId="0" fontId="2" fillId="2" borderId="53" xfId="0" applyFont="1" applyFill="1" applyBorder="1" applyAlignment="1" applyProtection="1">
      <alignment horizontal="center" vertical="center" wrapText="1"/>
    </xf>
    <xf numFmtId="0" fontId="1" fillId="5" borderId="56" xfId="0" applyFont="1" applyFill="1" applyBorder="1" applyAlignment="1" applyProtection="1">
      <alignment horizontal="center" vertical="center" wrapText="1"/>
    </xf>
    <xf numFmtId="0" fontId="1" fillId="5" borderId="57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/>
    </xf>
    <xf numFmtId="0" fontId="1" fillId="5" borderId="58" xfId="0" applyFont="1" applyFill="1" applyBorder="1" applyAlignment="1" applyProtection="1">
      <alignment horizontal="center" vertical="center" wrapText="1"/>
    </xf>
    <xf numFmtId="0" fontId="1" fillId="5" borderId="59" xfId="0" applyFont="1" applyFill="1" applyBorder="1" applyAlignment="1" applyProtection="1">
      <alignment horizontal="center" vertical="center" wrapText="1"/>
    </xf>
    <xf numFmtId="0" fontId="1" fillId="5" borderId="60" xfId="0" applyFont="1" applyFill="1" applyBorder="1" applyAlignment="1" applyProtection="1">
      <alignment horizontal="center" vertical="center" wrapText="1"/>
    </xf>
    <xf numFmtId="0" fontId="1" fillId="5" borderId="61" xfId="0" applyFont="1" applyFill="1" applyBorder="1" applyAlignment="1" applyProtection="1">
      <alignment horizontal="center" vertical="center" wrapText="1"/>
    </xf>
    <xf numFmtId="0" fontId="1" fillId="5" borderId="62" xfId="0" applyFont="1" applyFill="1" applyBorder="1" applyAlignment="1" applyProtection="1">
      <alignment horizontal="center" vertical="center" wrapText="1"/>
    </xf>
    <xf numFmtId="0" fontId="1" fillId="5" borderId="63" xfId="0" applyFont="1" applyFill="1" applyBorder="1" applyAlignment="1" applyProtection="1">
      <alignment horizontal="center" vertical="center" wrapText="1"/>
    </xf>
    <xf numFmtId="4" fontId="1" fillId="0" borderId="63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50" zoomScaleSheetLayoutView="50" workbookViewId="0">
      <pane ySplit="5" topLeftCell="A6" activePane="bottomLeft" state="frozen"/>
      <selection pane="bottomLeft" activeCell="D23" sqref="D2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0" width="25.85546875" style="2" customWidth="1"/>
    <col min="11" max="11" width="25.5703125" style="2" customWidth="1"/>
    <col min="12" max="12" width="19.85546875" style="2" customWidth="1"/>
    <col min="13" max="13" width="30.7109375" style="2" customWidth="1"/>
    <col min="14" max="14" width="27.28515625" style="2" customWidth="1"/>
    <col min="15" max="15" width="19.85546875" style="2" customWidth="1"/>
    <col min="16" max="16" width="19.85546875" style="3" hidden="1" customWidth="1"/>
    <col min="17" max="17" width="8.5703125" style="2" customWidth="1"/>
    <col min="18" max="16384" width="9.140625" style="2"/>
  </cols>
  <sheetData>
    <row r="1" spans="1:17" s="8" customFormat="1" ht="65.25" customHeight="1">
      <c r="A1" s="4"/>
      <c r="B1" s="105" t="s">
        <v>0</v>
      </c>
      <c r="C1" s="105"/>
      <c r="D1" s="106"/>
      <c r="E1" s="106"/>
      <c r="F1" s="55" t="s">
        <v>26</v>
      </c>
      <c r="G1" s="53" t="s">
        <v>35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0</v>
      </c>
      <c r="P1" s="3" t="s">
        <v>29</v>
      </c>
    </row>
    <row r="2" spans="1:17" s="8" customFormat="1" ht="57.75" customHeight="1">
      <c r="A2" s="4"/>
      <c r="B2" s="107" t="s">
        <v>2</v>
      </c>
      <c r="C2" s="107"/>
      <c r="D2" s="106"/>
      <c r="E2" s="106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107" t="s">
        <v>27</v>
      </c>
      <c r="C3" s="107"/>
      <c r="D3" s="106" t="s">
        <v>29</v>
      </c>
      <c r="E3" s="106"/>
      <c r="M3" s="10" t="s">
        <v>4</v>
      </c>
      <c r="N3" s="11"/>
      <c r="O3" s="70">
        <f>+N7</f>
        <v>0</v>
      </c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43.5" customHeight="1" thickTop="1" thickBot="1">
      <c r="A5" s="4"/>
      <c r="B5" s="19" t="s">
        <v>6</v>
      </c>
      <c r="C5" s="20"/>
      <c r="D5" s="64" t="s">
        <v>34</v>
      </c>
      <c r="E5" s="14"/>
      <c r="F5" s="10" t="s">
        <v>7</v>
      </c>
      <c r="G5" s="21">
        <v>1.1100000000000001</v>
      </c>
      <c r="M5" s="104" t="s">
        <v>8</v>
      </c>
      <c r="N5" s="104"/>
      <c r="O5" s="63">
        <f>O1-O2-O3-O4</f>
        <v>0</v>
      </c>
      <c r="P5" s="13"/>
      <c r="Q5" s="14"/>
    </row>
    <row r="6" spans="1:17" s="8" customFormat="1" ht="43.5" customHeight="1" thickTop="1" thickBot="1">
      <c r="A6" s="4"/>
      <c r="B6" s="61" t="s">
        <v>40</v>
      </c>
      <c r="C6" s="61"/>
      <c r="D6" s="14"/>
      <c r="E6" s="14"/>
      <c r="F6" s="10" t="s">
        <v>10</v>
      </c>
      <c r="G6" s="24">
        <v>11.11</v>
      </c>
      <c r="P6" s="13"/>
      <c r="Q6" s="14"/>
    </row>
    <row r="7" spans="1:17" s="8" customFormat="1" ht="27" customHeight="1" thickTop="1" thickBot="1">
      <c r="A7" s="81" t="s">
        <v>31</v>
      </c>
      <c r="B7" s="82"/>
      <c r="C7" s="83"/>
      <c r="D7" s="88" t="s">
        <v>11</v>
      </c>
      <c r="E7" s="89"/>
      <c r="F7" s="90"/>
      <c r="G7" s="25">
        <f t="shared" ref="G7:N7" si="0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0</v>
      </c>
      <c r="M7" s="26">
        <f t="shared" si="0"/>
        <v>0</v>
      </c>
      <c r="N7" s="59">
        <f t="shared" si="0"/>
        <v>0</v>
      </c>
      <c r="O7" s="13">
        <f>+M7-SUM(H7:L7)</f>
        <v>0</v>
      </c>
    </row>
    <row r="8" spans="1:17" ht="36" customHeight="1" thickTop="1" thickBot="1">
      <c r="A8" s="91"/>
      <c r="B8" s="93" t="s">
        <v>12</v>
      </c>
      <c r="C8" s="93" t="s">
        <v>13</v>
      </c>
      <c r="D8" s="95" t="s">
        <v>25</v>
      </c>
      <c r="E8" s="94" t="s">
        <v>36</v>
      </c>
      <c r="F8" s="96" t="s">
        <v>33</v>
      </c>
      <c r="G8" s="97" t="s">
        <v>15</v>
      </c>
      <c r="H8" s="84" t="s">
        <v>16</v>
      </c>
      <c r="I8" s="84" t="s">
        <v>43</v>
      </c>
      <c r="J8" s="84" t="s">
        <v>44</v>
      </c>
      <c r="K8" s="85" t="s">
        <v>22</v>
      </c>
      <c r="L8" s="86"/>
      <c r="M8" s="87" t="s">
        <v>17</v>
      </c>
      <c r="N8" s="98" t="s">
        <v>18</v>
      </c>
      <c r="O8" s="99" t="s">
        <v>19</v>
      </c>
      <c r="P8" s="2"/>
    </row>
    <row r="9" spans="1:17" ht="36" customHeight="1" thickTop="1" thickBot="1">
      <c r="A9" s="92"/>
      <c r="B9" s="94" t="s">
        <v>12</v>
      </c>
      <c r="C9" s="94"/>
      <c r="D9" s="94"/>
      <c r="E9" s="94"/>
      <c r="F9" s="96"/>
      <c r="G9" s="97"/>
      <c r="H9" s="84" t="s">
        <v>43</v>
      </c>
      <c r="I9" s="84" t="s">
        <v>43</v>
      </c>
      <c r="J9" s="84" t="s">
        <v>43</v>
      </c>
      <c r="K9" s="100" t="s">
        <v>23</v>
      </c>
      <c r="L9" s="102" t="s">
        <v>24</v>
      </c>
      <c r="M9" s="87"/>
      <c r="N9" s="98"/>
      <c r="O9" s="99"/>
      <c r="P9" s="2"/>
    </row>
    <row r="10" spans="1:17" ht="37.5" customHeight="1" thickTop="1" thickBot="1">
      <c r="A10" s="92"/>
      <c r="B10" s="94"/>
      <c r="C10" s="94"/>
      <c r="D10" s="94"/>
      <c r="E10" s="94"/>
      <c r="F10" s="96"/>
      <c r="G10" s="29" t="s">
        <v>20</v>
      </c>
      <c r="H10" s="84"/>
      <c r="I10" s="84"/>
      <c r="J10" s="84"/>
      <c r="K10" s="101"/>
      <c r="L10" s="103"/>
      <c r="M10" s="87"/>
      <c r="N10" s="98"/>
      <c r="O10" s="99"/>
      <c r="P10" s="2"/>
    </row>
    <row r="11" spans="1:17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6"/>
      <c r="L11" s="41"/>
      <c r="M11" s="42">
        <f t="shared" ref="M11:M27" si="1">SUM(H11:L11)</f>
        <v>0</v>
      </c>
      <c r="N11" s="43"/>
      <c r="O11" s="44" t="str">
        <f t="shared" ref="O11:O27" si="2">IF(F11="Milano","X","")</f>
        <v/>
      </c>
      <c r="P11" s="2"/>
    </row>
    <row r="12" spans="1:17" ht="30" customHeight="1">
      <c r="A12" s="45">
        <v>2</v>
      </c>
      <c r="B12" s="50"/>
      <c r="C12" s="47"/>
      <c r="D12" s="33"/>
      <c r="E12" s="33"/>
      <c r="F12" s="34"/>
      <c r="G12" s="35"/>
      <c r="H12" s="36">
        <f t="shared" ref="H12:H27" si="3">IF($D$3="si",($G$5/$G$6*G12),IF($D$3="no",G12*$G$4,0))</f>
        <v>0</v>
      </c>
      <c r="I12" s="37"/>
      <c r="J12" s="38"/>
      <c r="K12" s="40"/>
      <c r="L12" s="41"/>
      <c r="M12" s="42">
        <f t="shared" si="1"/>
        <v>0</v>
      </c>
      <c r="N12" s="46"/>
      <c r="O12" s="44" t="str">
        <f t="shared" si="2"/>
        <v/>
      </c>
      <c r="P12" s="2"/>
    </row>
    <row r="13" spans="1:17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 t="str">
        <f t="shared" si="2"/>
        <v/>
      </c>
      <c r="P13" s="2"/>
    </row>
    <row r="14" spans="1:17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 t="str">
        <f t="shared" si="2"/>
        <v/>
      </c>
      <c r="P14" s="2"/>
    </row>
    <row r="15" spans="1:17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 t="str">
        <f t="shared" si="2"/>
        <v/>
      </c>
      <c r="P15" s="2"/>
    </row>
    <row r="16" spans="1:17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 t="str">
        <f t="shared" si="2"/>
        <v/>
      </c>
      <c r="P16" s="2"/>
    </row>
    <row r="17" spans="1:16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 t="str">
        <f t="shared" si="2"/>
        <v/>
      </c>
      <c r="P17" s="2"/>
    </row>
    <row r="18" spans="1:16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 t="str">
        <f t="shared" si="2"/>
        <v/>
      </c>
      <c r="P18" s="2"/>
    </row>
    <row r="19" spans="1:16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 t="str">
        <f t="shared" si="2"/>
        <v/>
      </c>
      <c r="P19" s="2"/>
    </row>
    <row r="20" spans="1:16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 t="str">
        <f t="shared" si="2"/>
        <v/>
      </c>
      <c r="P20" s="2"/>
    </row>
    <row r="21" spans="1:16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 t="str">
        <f t="shared" si="2"/>
        <v/>
      </c>
      <c r="P21" s="2"/>
    </row>
    <row r="22" spans="1:16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 t="str">
        <f t="shared" si="2"/>
        <v/>
      </c>
      <c r="P22" s="2"/>
    </row>
    <row r="23" spans="1:16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 t="str">
        <f t="shared" si="2"/>
        <v/>
      </c>
      <c r="P23" s="2"/>
    </row>
    <row r="24" spans="1:16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 t="str">
        <f t="shared" si="2"/>
        <v/>
      </c>
      <c r="P24" s="2"/>
    </row>
    <row r="25" spans="1:16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 t="str">
        <f t="shared" si="2"/>
        <v/>
      </c>
      <c r="P25" s="2"/>
    </row>
    <row r="26" spans="1:16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 t="str">
        <f t="shared" si="2"/>
        <v/>
      </c>
      <c r="P26" s="2"/>
    </row>
    <row r="27" spans="1:16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 t="str">
        <f t="shared" si="2"/>
        <v/>
      </c>
      <c r="P27" s="2"/>
    </row>
    <row r="28" spans="1:16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</row>
    <row r="29" spans="1:16" s="66" customFormat="1">
      <c r="A29" s="65"/>
      <c r="B29" s="66" t="s">
        <v>38</v>
      </c>
      <c r="G29" s="66" t="s">
        <v>39</v>
      </c>
      <c r="P29" s="67"/>
    </row>
  </sheetData>
  <mergeCells count="25">
    <mergeCell ref="B1:C1"/>
    <mergeCell ref="D1:E1"/>
    <mergeCell ref="B2:C2"/>
    <mergeCell ref="D2:E2"/>
    <mergeCell ref="B3:C3"/>
    <mergeCell ref="D3:E3"/>
    <mergeCell ref="N8:N10"/>
    <mergeCell ref="O8:O10"/>
    <mergeCell ref="K9:K10"/>
    <mergeCell ref="L9:L10"/>
    <mergeCell ref="M5:N5"/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</mergeCells>
  <conditionalFormatting sqref="L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11:B12 B23:B27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5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view="pageBreakPreview" zoomScale="50" zoomScaleSheetLayoutView="50" workbookViewId="0">
      <pane ySplit="5" topLeftCell="A16" activePane="bottomLeft" state="frozen"/>
      <selection pane="bottomLeft" activeCell="H28" sqref="H28"/>
    </sheetView>
  </sheetViews>
  <sheetFormatPr defaultRowHeight="18.75"/>
  <cols>
    <col min="1" max="1" width="6.7109375" style="1" customWidth="1"/>
    <col min="2" max="2" width="19.42578125" style="2" customWidth="1"/>
    <col min="3" max="3" width="22" style="2" customWidth="1"/>
    <col min="4" max="4" width="33.42578125" style="2" customWidth="1"/>
    <col min="5" max="5" width="28.7109375" style="2" customWidth="1"/>
    <col min="6" max="6" width="39.42578125" style="2" customWidth="1"/>
    <col min="7" max="7" width="29.140625" style="2" customWidth="1"/>
    <col min="8" max="8" width="26" style="2" customWidth="1"/>
    <col min="9" max="9" width="24.7109375" style="2" customWidth="1"/>
    <col min="10" max="10" width="18.42578125" style="2" customWidth="1"/>
    <col min="11" max="11" width="22.140625" style="2" customWidth="1"/>
    <col min="12" max="12" width="22.7109375" style="2" customWidth="1"/>
    <col min="13" max="16" width="19.85546875" style="2" customWidth="1"/>
    <col min="17" max="17" width="19.85546875" style="3" customWidth="1"/>
    <col min="18" max="18" width="8.5703125" style="2" customWidth="1"/>
    <col min="19" max="16384" width="9.140625" style="2"/>
  </cols>
  <sheetData>
    <row r="1" spans="1:18" s="8" customFormat="1" ht="35.25" customHeight="1">
      <c r="A1" s="4"/>
      <c r="B1" s="105" t="s">
        <v>0</v>
      </c>
      <c r="C1" s="105"/>
      <c r="D1" s="105"/>
      <c r="E1" s="106"/>
      <c r="F1" s="106"/>
      <c r="G1" s="55">
        <v>40664</v>
      </c>
      <c r="H1" s="53"/>
      <c r="K1" s="8" t="s">
        <v>32</v>
      </c>
      <c r="L1" s="3">
        <f>+O1-M7</f>
        <v>0</v>
      </c>
      <c r="M1" s="5" t="s">
        <v>1</v>
      </c>
      <c r="N1" s="6"/>
      <c r="O1" s="7">
        <f>SUM(H7:L7)</f>
        <v>574.47812781278128</v>
      </c>
      <c r="P1" s="3" t="s">
        <v>29</v>
      </c>
    </row>
    <row r="2" spans="1:18" s="8" customFormat="1" ht="35.25" customHeight="1">
      <c r="A2" s="4"/>
      <c r="B2" s="107" t="s">
        <v>2</v>
      </c>
      <c r="C2" s="107"/>
      <c r="D2" s="107"/>
      <c r="E2" s="106"/>
      <c r="F2" s="106"/>
      <c r="G2" s="9"/>
      <c r="H2" s="9"/>
      <c r="M2" s="10" t="s">
        <v>3</v>
      </c>
      <c r="N2" s="11"/>
      <c r="O2" s="12"/>
      <c r="P2" s="3" t="s">
        <v>28</v>
      </c>
    </row>
    <row r="3" spans="1:18" s="8" customFormat="1" ht="35.25" customHeight="1">
      <c r="A3" s="4"/>
      <c r="B3" s="107" t="s">
        <v>27</v>
      </c>
      <c r="C3" s="107"/>
      <c r="D3" s="107"/>
      <c r="E3" s="106" t="s">
        <v>29</v>
      </c>
      <c r="F3" s="106"/>
      <c r="M3" s="10" t="s">
        <v>4</v>
      </c>
      <c r="N3" s="11"/>
      <c r="O3" s="12">
        <f>+N7</f>
        <v>0</v>
      </c>
      <c r="P3" s="13"/>
      <c r="Q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8" s="8" customFormat="1" ht="33" customHeight="1" thickTop="1" thickBot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21">
        <v>1.45</v>
      </c>
      <c r="M5" s="104" t="s">
        <v>8</v>
      </c>
      <c r="N5" s="104"/>
      <c r="O5" s="22">
        <f>O1-O2-O3-O4</f>
        <v>574.47812781278128</v>
      </c>
      <c r="P5" s="13"/>
      <c r="Q5" s="14"/>
    </row>
    <row r="6" spans="1:18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8" s="8" customFormat="1" ht="27" customHeight="1" thickBot="1">
      <c r="A7" s="56"/>
      <c r="B7" s="57"/>
      <c r="C7" s="57"/>
      <c r="D7" s="58" t="s">
        <v>30</v>
      </c>
      <c r="E7" s="111" t="s">
        <v>11</v>
      </c>
      <c r="F7" s="112"/>
      <c r="G7" s="25">
        <f t="shared" ref="G7:N7" si="0">SUM(G11:G82)</f>
        <v>1887</v>
      </c>
      <c r="H7" s="25">
        <f>SUM(H11:H82)</f>
        <v>246.27812781278132</v>
      </c>
      <c r="I7" s="73">
        <f t="shared" si="0"/>
        <v>187.59999999999997</v>
      </c>
      <c r="J7" s="74">
        <f t="shared" si="0"/>
        <v>3</v>
      </c>
      <c r="K7" s="74">
        <f t="shared" si="0"/>
        <v>88</v>
      </c>
      <c r="L7" s="74">
        <f t="shared" si="0"/>
        <v>49.599999999999994</v>
      </c>
      <c r="M7" s="74">
        <f t="shared" si="0"/>
        <v>574.47812781278128</v>
      </c>
      <c r="N7" s="75">
        <f t="shared" si="0"/>
        <v>0</v>
      </c>
      <c r="O7" s="13">
        <f>+M7-SUM(I7:L7)</f>
        <v>246.27812781278135</v>
      </c>
    </row>
    <row r="8" spans="1:18" ht="36" customHeight="1" thickTop="1" thickBot="1">
      <c r="A8" s="91"/>
      <c r="B8" s="72"/>
      <c r="C8" s="93" t="s">
        <v>13</v>
      </c>
      <c r="D8" s="95" t="s">
        <v>25</v>
      </c>
      <c r="E8" s="94" t="s">
        <v>14</v>
      </c>
      <c r="F8" s="96" t="s">
        <v>37</v>
      </c>
      <c r="G8" s="97" t="s">
        <v>15</v>
      </c>
      <c r="H8" s="116" t="s">
        <v>16</v>
      </c>
      <c r="I8" s="110" t="s">
        <v>43</v>
      </c>
      <c r="J8" s="110" t="s">
        <v>42</v>
      </c>
      <c r="K8" s="114" t="s">
        <v>41</v>
      </c>
      <c r="L8" s="115"/>
      <c r="M8" s="108" t="s">
        <v>17</v>
      </c>
      <c r="N8" s="119" t="s">
        <v>18</v>
      </c>
      <c r="O8" s="99" t="s">
        <v>19</v>
      </c>
      <c r="Q8" s="2"/>
    </row>
    <row r="9" spans="1:18" ht="36" customHeight="1" thickTop="1" thickBot="1">
      <c r="A9" s="92"/>
      <c r="B9" s="72" t="s">
        <v>12</v>
      </c>
      <c r="C9" s="94"/>
      <c r="D9" s="94"/>
      <c r="E9" s="94"/>
      <c r="F9" s="96"/>
      <c r="G9" s="97"/>
      <c r="H9" s="117"/>
      <c r="I9" s="84" t="s">
        <v>43</v>
      </c>
      <c r="J9" s="84" t="s">
        <v>42</v>
      </c>
      <c r="K9" s="100" t="s">
        <v>23</v>
      </c>
      <c r="L9" s="109" t="s">
        <v>24</v>
      </c>
      <c r="M9" s="87"/>
      <c r="N9" s="98"/>
      <c r="O9" s="99"/>
      <c r="Q9" s="2"/>
    </row>
    <row r="10" spans="1:18" ht="37.5" customHeight="1" thickTop="1" thickBot="1">
      <c r="A10" s="92"/>
      <c r="B10" s="60"/>
      <c r="C10" s="94"/>
      <c r="D10" s="94"/>
      <c r="E10" s="94"/>
      <c r="F10" s="96"/>
      <c r="G10" s="29" t="s">
        <v>20</v>
      </c>
      <c r="H10" s="118"/>
      <c r="I10" s="84"/>
      <c r="J10" s="84"/>
      <c r="K10" s="113"/>
      <c r="L10" s="103"/>
      <c r="M10" s="87"/>
      <c r="N10" s="98"/>
      <c r="O10" s="99"/>
      <c r="Q10" s="2"/>
    </row>
    <row r="11" spans="1:18" ht="30" customHeight="1" thickTop="1">
      <c r="A11" s="30">
        <v>1</v>
      </c>
      <c r="B11" s="50">
        <v>40665</v>
      </c>
      <c r="C11" s="32"/>
      <c r="D11" s="32" t="s">
        <v>47</v>
      </c>
      <c r="E11" s="77" t="s">
        <v>48</v>
      </c>
      <c r="F11" s="77" t="s">
        <v>49</v>
      </c>
      <c r="G11" s="79"/>
      <c r="H11" s="36">
        <f>IF($E$3="si",($H$5/$H$6*G11),IF($E$3="no",G11*$H$4,0))</f>
        <v>0</v>
      </c>
      <c r="I11" s="36">
        <v>5.2</v>
      </c>
      <c r="J11" s="37"/>
      <c r="K11" s="38"/>
      <c r="L11" s="40"/>
      <c r="M11" s="42">
        <f t="shared" ref="M11:M17" si="1">SUM(H11:L11)</f>
        <v>5.2</v>
      </c>
      <c r="N11" s="43"/>
      <c r="O11" s="44" t="str">
        <f>IF($F11="Milano","X","")</f>
        <v>X</v>
      </c>
      <c r="Q11" s="2"/>
    </row>
    <row r="12" spans="1:18" ht="30" customHeight="1">
      <c r="A12" s="45">
        <v>2</v>
      </c>
      <c r="B12" s="50">
        <v>40666</v>
      </c>
      <c r="C12" s="32"/>
      <c r="D12" s="47" t="s">
        <v>58</v>
      </c>
      <c r="E12" s="77" t="s">
        <v>48</v>
      </c>
      <c r="F12" s="77" t="s">
        <v>49</v>
      </c>
      <c r="G12" s="79"/>
      <c r="H12" s="36">
        <f t="shared" ref="H12:H82" si="2">IF($E$3="si",($H$5/$H$6*G12),IF($E$3="no",G12*$H$4,0))</f>
        <v>0</v>
      </c>
      <c r="I12" s="36">
        <v>5.2</v>
      </c>
      <c r="J12" s="37"/>
      <c r="K12" s="38"/>
      <c r="L12" s="40"/>
      <c r="M12" s="42">
        <f t="shared" si="1"/>
        <v>5.2</v>
      </c>
      <c r="N12" s="46"/>
      <c r="O12" s="44" t="str">
        <f t="shared" ref="O12:O82" si="3">IF($F12="Milano","X","")</f>
        <v>X</v>
      </c>
      <c r="Q12" s="2"/>
    </row>
    <row r="13" spans="1:18" ht="30" customHeight="1">
      <c r="A13" s="45">
        <v>3</v>
      </c>
      <c r="B13" s="31">
        <v>40668</v>
      </c>
      <c r="C13" s="32"/>
      <c r="D13" s="32" t="s">
        <v>59</v>
      </c>
      <c r="E13" s="77" t="s">
        <v>48</v>
      </c>
      <c r="F13" s="77" t="s">
        <v>49</v>
      </c>
      <c r="G13" s="79"/>
      <c r="H13" s="36">
        <f t="shared" si="2"/>
        <v>0</v>
      </c>
      <c r="I13" s="36"/>
      <c r="J13" s="37"/>
      <c r="K13" s="38"/>
      <c r="L13" s="40"/>
      <c r="M13" s="42">
        <f t="shared" si="1"/>
        <v>0</v>
      </c>
      <c r="N13" s="46"/>
      <c r="O13" s="44"/>
      <c r="Q13" s="2"/>
    </row>
    <row r="14" spans="1:18" ht="30" customHeight="1">
      <c r="A14" s="45">
        <v>4</v>
      </c>
      <c r="B14" s="31">
        <v>40668</v>
      </c>
      <c r="C14" s="32"/>
      <c r="D14" s="32" t="s">
        <v>55</v>
      </c>
      <c r="E14" s="77" t="s">
        <v>60</v>
      </c>
      <c r="F14" s="77" t="s">
        <v>49</v>
      </c>
      <c r="G14" s="79">
        <v>9</v>
      </c>
      <c r="H14" s="36">
        <f t="shared" si="2"/>
        <v>1.1746174617461747</v>
      </c>
      <c r="I14" s="36">
        <v>5.2</v>
      </c>
      <c r="J14" s="37">
        <v>2</v>
      </c>
      <c r="K14" s="38">
        <v>53</v>
      </c>
      <c r="L14" s="40"/>
      <c r="M14" s="42">
        <f t="shared" si="1"/>
        <v>61.374617461746176</v>
      </c>
      <c r="N14" s="46"/>
      <c r="O14" s="44" t="str">
        <f t="shared" si="3"/>
        <v>X</v>
      </c>
      <c r="Q14" s="2"/>
    </row>
    <row r="15" spans="1:18" ht="30" customHeight="1">
      <c r="A15" s="45">
        <v>5</v>
      </c>
      <c r="B15" s="31">
        <v>40669</v>
      </c>
      <c r="C15" s="32"/>
      <c r="D15" s="32" t="s">
        <v>61</v>
      </c>
      <c r="E15" s="77" t="s">
        <v>48</v>
      </c>
      <c r="F15" s="77"/>
      <c r="G15" s="79"/>
      <c r="H15" s="36">
        <f t="shared" si="2"/>
        <v>0</v>
      </c>
      <c r="I15" s="36">
        <v>5.2</v>
      </c>
      <c r="J15" s="37"/>
      <c r="K15" s="38"/>
      <c r="L15" s="40"/>
      <c r="M15" s="42">
        <f t="shared" si="1"/>
        <v>5.2</v>
      </c>
      <c r="N15" s="46"/>
      <c r="O15" s="44" t="str">
        <f t="shared" si="3"/>
        <v/>
      </c>
      <c r="Q15" s="2"/>
    </row>
    <row r="16" spans="1:18" ht="30" customHeight="1">
      <c r="A16" s="45">
        <v>6</v>
      </c>
      <c r="B16" s="31">
        <v>40672</v>
      </c>
      <c r="C16" s="32"/>
      <c r="D16" s="32" t="s">
        <v>81</v>
      </c>
      <c r="E16" s="77" t="s">
        <v>62</v>
      </c>
      <c r="F16" s="77" t="s">
        <v>63</v>
      </c>
      <c r="G16" s="79">
        <v>300</v>
      </c>
      <c r="H16" s="36">
        <f t="shared" si="2"/>
        <v>39.153915391539158</v>
      </c>
      <c r="I16" s="36">
        <v>33.6</v>
      </c>
      <c r="J16" s="37"/>
      <c r="K16" s="38">
        <v>35</v>
      </c>
      <c r="L16" s="40"/>
      <c r="M16" s="42">
        <f t="shared" si="1"/>
        <v>107.75391539153915</v>
      </c>
      <c r="N16" s="46"/>
      <c r="O16" s="44" t="str">
        <f t="shared" si="3"/>
        <v/>
      </c>
      <c r="Q16" s="2"/>
    </row>
    <row r="17" spans="1:17" ht="30" customHeight="1">
      <c r="A17" s="45">
        <v>7</v>
      </c>
      <c r="B17" s="31">
        <v>40673</v>
      </c>
      <c r="C17" s="32"/>
      <c r="D17" s="32" t="s">
        <v>64</v>
      </c>
      <c r="E17" s="77" t="s">
        <v>48</v>
      </c>
      <c r="F17" s="77" t="s">
        <v>49</v>
      </c>
      <c r="G17" s="79"/>
      <c r="H17" s="36">
        <f t="shared" si="2"/>
        <v>0</v>
      </c>
      <c r="I17" s="36">
        <v>4.8</v>
      </c>
      <c r="J17" s="37"/>
      <c r="K17" s="38"/>
      <c r="L17" s="40"/>
      <c r="M17" s="42">
        <f t="shared" si="1"/>
        <v>4.8</v>
      </c>
      <c r="N17" s="46"/>
      <c r="O17" s="44" t="str">
        <f t="shared" si="3"/>
        <v>X</v>
      </c>
      <c r="Q17" s="2"/>
    </row>
    <row r="18" spans="1:17" ht="30" customHeight="1">
      <c r="A18" s="45">
        <v>9</v>
      </c>
      <c r="B18" s="31">
        <v>40674</v>
      </c>
      <c r="C18" s="32"/>
      <c r="D18" s="47" t="s">
        <v>65</v>
      </c>
      <c r="E18" s="77" t="s">
        <v>48</v>
      </c>
      <c r="F18" s="77" t="s">
        <v>49</v>
      </c>
      <c r="G18" s="80"/>
      <c r="H18" s="36">
        <f t="shared" si="2"/>
        <v>0</v>
      </c>
      <c r="I18" s="36">
        <v>5.2</v>
      </c>
      <c r="J18" s="37"/>
      <c r="K18" s="38"/>
      <c r="L18" s="38"/>
      <c r="M18" s="42">
        <f t="shared" ref="M18:M82" si="4">SUM(H18:L18)</f>
        <v>5.2</v>
      </c>
      <c r="N18" s="46"/>
      <c r="O18" s="44" t="str">
        <f t="shared" si="3"/>
        <v>X</v>
      </c>
      <c r="Q18" s="2"/>
    </row>
    <row r="19" spans="1:17" ht="30" customHeight="1">
      <c r="A19" s="45">
        <v>10</v>
      </c>
      <c r="B19" s="31">
        <v>40675</v>
      </c>
      <c r="C19" s="32"/>
      <c r="D19" s="47" t="s">
        <v>52</v>
      </c>
      <c r="E19" s="77" t="s">
        <v>66</v>
      </c>
      <c r="F19" s="77" t="s">
        <v>54</v>
      </c>
      <c r="G19" s="80">
        <v>225</v>
      </c>
      <c r="H19" s="36">
        <f t="shared" si="2"/>
        <v>29.365436543654369</v>
      </c>
      <c r="I19" s="36"/>
      <c r="J19" s="37"/>
      <c r="K19" s="38"/>
      <c r="L19" s="38"/>
      <c r="M19" s="42">
        <f t="shared" si="4"/>
        <v>29.365436543654369</v>
      </c>
      <c r="N19" s="46"/>
      <c r="O19" s="44" t="str">
        <f t="shared" si="3"/>
        <v/>
      </c>
      <c r="Q19" s="2"/>
    </row>
    <row r="20" spans="1:17" ht="30" customHeight="1">
      <c r="A20" s="45">
        <v>11</v>
      </c>
      <c r="B20" s="31">
        <v>40675</v>
      </c>
      <c r="C20" s="32"/>
      <c r="D20" s="47" t="s">
        <v>67</v>
      </c>
      <c r="E20" s="77" t="s">
        <v>53</v>
      </c>
      <c r="F20" s="77" t="s">
        <v>54</v>
      </c>
      <c r="G20" s="80">
        <v>225</v>
      </c>
      <c r="H20" s="36">
        <f t="shared" si="2"/>
        <v>29.365436543654369</v>
      </c>
      <c r="I20" s="36">
        <v>21.6</v>
      </c>
      <c r="J20" s="37"/>
      <c r="K20" s="38"/>
      <c r="L20" s="38">
        <v>15.4</v>
      </c>
      <c r="M20" s="42">
        <f t="shared" si="4"/>
        <v>66.365436543654369</v>
      </c>
      <c r="N20" s="46"/>
      <c r="O20" s="44" t="str">
        <f t="shared" si="3"/>
        <v/>
      </c>
      <c r="Q20" s="2"/>
    </row>
    <row r="21" spans="1:17" ht="30" customHeight="1">
      <c r="A21" s="45">
        <v>12</v>
      </c>
      <c r="B21" s="31">
        <v>40676</v>
      </c>
      <c r="C21" s="32"/>
      <c r="D21" s="47" t="s">
        <v>50</v>
      </c>
      <c r="E21" s="77" t="s">
        <v>48</v>
      </c>
      <c r="F21" s="77"/>
      <c r="G21" s="80"/>
      <c r="H21" s="36">
        <f t="shared" si="2"/>
        <v>0</v>
      </c>
      <c r="I21" s="36">
        <v>5.2</v>
      </c>
      <c r="J21" s="37"/>
      <c r="K21" s="38"/>
      <c r="L21" s="38"/>
      <c r="M21" s="42">
        <f t="shared" si="4"/>
        <v>5.2</v>
      </c>
      <c r="N21" s="46"/>
      <c r="O21" s="44" t="str">
        <f t="shared" si="3"/>
        <v/>
      </c>
      <c r="Q21" s="2"/>
    </row>
    <row r="22" spans="1:17" ht="30" customHeight="1">
      <c r="A22" s="45">
        <v>13</v>
      </c>
      <c r="B22" s="31">
        <v>40680</v>
      </c>
      <c r="C22" s="32"/>
      <c r="D22" s="47" t="s">
        <v>68</v>
      </c>
      <c r="E22" s="77" t="s">
        <v>69</v>
      </c>
      <c r="F22" s="77" t="s">
        <v>49</v>
      </c>
      <c r="G22" s="80">
        <v>15</v>
      </c>
      <c r="H22" s="36">
        <f t="shared" si="2"/>
        <v>1.9576957695769579</v>
      </c>
      <c r="I22" s="36">
        <v>5.2</v>
      </c>
      <c r="J22" s="37">
        <v>1</v>
      </c>
      <c r="K22" s="38"/>
      <c r="L22" s="38"/>
      <c r="M22" s="42">
        <f t="shared" si="4"/>
        <v>8.1576957695769572</v>
      </c>
      <c r="N22" s="46"/>
      <c r="O22" s="44" t="str">
        <f t="shared" si="3"/>
        <v>X</v>
      </c>
      <c r="Q22" s="2"/>
    </row>
    <row r="23" spans="1:17" ht="30" customHeight="1">
      <c r="A23" s="45">
        <v>14</v>
      </c>
      <c r="B23" s="31">
        <v>40681</v>
      </c>
      <c r="C23" s="32"/>
      <c r="D23" s="47" t="s">
        <v>51</v>
      </c>
      <c r="E23" s="77" t="s">
        <v>70</v>
      </c>
      <c r="F23" s="77" t="s">
        <v>49</v>
      </c>
      <c r="G23" s="80">
        <v>10</v>
      </c>
      <c r="H23" s="36">
        <f t="shared" si="2"/>
        <v>1.3051305130513051</v>
      </c>
      <c r="I23" s="36">
        <v>5.2</v>
      </c>
      <c r="J23" s="37"/>
      <c r="K23" s="38"/>
      <c r="L23" s="38"/>
      <c r="M23" s="42">
        <f t="shared" si="4"/>
        <v>6.5051305130513057</v>
      </c>
      <c r="N23" s="46"/>
      <c r="O23" s="44" t="str">
        <f t="shared" si="3"/>
        <v>X</v>
      </c>
      <c r="Q23" s="2"/>
    </row>
    <row r="24" spans="1:17" ht="30" customHeight="1">
      <c r="A24" s="45">
        <v>15</v>
      </c>
      <c r="B24" s="31">
        <v>40686</v>
      </c>
      <c r="C24" s="32"/>
      <c r="D24" s="47" t="s">
        <v>56</v>
      </c>
      <c r="E24" s="77"/>
      <c r="F24" s="77" t="s">
        <v>57</v>
      </c>
      <c r="G24" s="80">
        <v>42</v>
      </c>
      <c r="H24" s="36">
        <f t="shared" si="2"/>
        <v>5.4815481548154823</v>
      </c>
      <c r="I24" s="36">
        <v>20</v>
      </c>
      <c r="J24" s="37"/>
      <c r="K24" s="38"/>
      <c r="L24" s="38"/>
      <c r="M24" s="42">
        <f t="shared" si="4"/>
        <v>25.481548154815481</v>
      </c>
      <c r="N24" s="46"/>
      <c r="O24" s="44" t="str">
        <f t="shared" si="3"/>
        <v/>
      </c>
      <c r="Q24" s="2"/>
    </row>
    <row r="25" spans="1:17" ht="30" customHeight="1">
      <c r="A25" s="45">
        <v>16</v>
      </c>
      <c r="B25" s="31">
        <v>40687</v>
      </c>
      <c r="C25" s="32"/>
      <c r="D25" s="47" t="s">
        <v>71</v>
      </c>
      <c r="E25" s="77"/>
      <c r="F25" s="77" t="s">
        <v>72</v>
      </c>
      <c r="G25" s="80">
        <v>430</v>
      </c>
      <c r="H25" s="36">
        <f t="shared" si="2"/>
        <v>56.120612061206124</v>
      </c>
      <c r="I25" s="36">
        <v>28.9</v>
      </c>
      <c r="J25" s="37"/>
      <c r="K25" s="38"/>
      <c r="L25" s="38">
        <v>10</v>
      </c>
      <c r="M25" s="42">
        <f t="shared" si="4"/>
        <v>95.020612061206123</v>
      </c>
      <c r="N25" s="46"/>
      <c r="O25" s="44" t="str">
        <f t="shared" si="3"/>
        <v/>
      </c>
      <c r="Q25" s="2"/>
    </row>
    <row r="26" spans="1:17" ht="30" customHeight="1">
      <c r="A26" s="45">
        <v>17</v>
      </c>
      <c r="B26" s="31">
        <v>40688</v>
      </c>
      <c r="C26" s="32"/>
      <c r="D26" s="47" t="s">
        <v>73</v>
      </c>
      <c r="E26" s="77" t="s">
        <v>48</v>
      </c>
      <c r="F26" s="77" t="s">
        <v>49</v>
      </c>
      <c r="G26" s="80"/>
      <c r="H26" s="36">
        <f t="shared" si="2"/>
        <v>0</v>
      </c>
      <c r="I26" s="36">
        <v>5.2</v>
      </c>
      <c r="J26" s="37"/>
      <c r="K26" s="38"/>
      <c r="L26" s="38"/>
      <c r="M26" s="42">
        <f t="shared" si="4"/>
        <v>5.2</v>
      </c>
      <c r="N26" s="46"/>
      <c r="O26" s="44" t="str">
        <f t="shared" si="3"/>
        <v>X</v>
      </c>
      <c r="Q26" s="2"/>
    </row>
    <row r="27" spans="1:17" ht="30" customHeight="1">
      <c r="A27" s="45">
        <v>18</v>
      </c>
      <c r="B27" s="31">
        <v>40689</v>
      </c>
      <c r="C27" s="32"/>
      <c r="D27" s="47" t="s">
        <v>74</v>
      </c>
      <c r="E27" s="77" t="s">
        <v>75</v>
      </c>
      <c r="F27" s="77" t="s">
        <v>54</v>
      </c>
      <c r="G27" s="80">
        <v>230</v>
      </c>
      <c r="H27" s="36">
        <f t="shared" si="2"/>
        <v>30.01800180018002</v>
      </c>
      <c r="I27" s="36">
        <v>25.7</v>
      </c>
      <c r="J27" s="37"/>
      <c r="K27" s="38"/>
      <c r="L27" s="38">
        <v>15.2</v>
      </c>
      <c r="M27" s="42">
        <f t="shared" si="4"/>
        <v>70.918001800180022</v>
      </c>
      <c r="N27" s="46"/>
      <c r="O27" s="44" t="str">
        <f t="shared" si="3"/>
        <v/>
      </c>
      <c r="Q27" s="2"/>
    </row>
    <row r="28" spans="1:17" ht="30" customHeight="1">
      <c r="A28" s="45">
        <v>19</v>
      </c>
      <c r="B28" s="31">
        <v>40689</v>
      </c>
      <c r="C28" s="32"/>
      <c r="D28" s="47" t="s">
        <v>67</v>
      </c>
      <c r="E28" s="77" t="s">
        <v>53</v>
      </c>
      <c r="F28" s="77" t="s">
        <v>54</v>
      </c>
      <c r="G28" s="80">
        <v>225</v>
      </c>
      <c r="H28" s="36">
        <f t="shared" si="2"/>
        <v>29.365436543654369</v>
      </c>
      <c r="I28" s="36"/>
      <c r="J28" s="37"/>
      <c r="K28" s="38"/>
      <c r="L28" s="38"/>
      <c r="M28" s="42">
        <f t="shared" si="4"/>
        <v>29.365436543654369</v>
      </c>
      <c r="N28" s="46"/>
      <c r="O28" s="44" t="str">
        <f t="shared" si="3"/>
        <v/>
      </c>
      <c r="Q28" s="2"/>
    </row>
    <row r="29" spans="1:17" ht="30" customHeight="1">
      <c r="A29" s="45">
        <v>20</v>
      </c>
      <c r="B29" s="31">
        <v>40690</v>
      </c>
      <c r="C29" s="32"/>
      <c r="D29" s="47" t="s">
        <v>76</v>
      </c>
      <c r="E29" s="77" t="s">
        <v>48</v>
      </c>
      <c r="F29" s="77" t="s">
        <v>49</v>
      </c>
      <c r="G29" s="48"/>
      <c r="H29" s="36">
        <f t="shared" si="2"/>
        <v>0</v>
      </c>
      <c r="I29" s="36">
        <v>5.2</v>
      </c>
      <c r="J29" s="37"/>
      <c r="K29" s="38"/>
      <c r="L29" s="38"/>
      <c r="M29" s="42">
        <f t="shared" si="4"/>
        <v>5.2</v>
      </c>
      <c r="N29" s="46"/>
      <c r="O29" s="44" t="str">
        <f t="shared" si="3"/>
        <v>X</v>
      </c>
      <c r="Q29" s="2"/>
    </row>
    <row r="30" spans="1:17" ht="30" customHeight="1">
      <c r="A30" s="45">
        <v>21</v>
      </c>
      <c r="B30" s="31">
        <v>40694</v>
      </c>
      <c r="C30" s="32"/>
      <c r="D30" s="47" t="s">
        <v>77</v>
      </c>
      <c r="E30" s="77" t="s">
        <v>78</v>
      </c>
      <c r="F30" s="77" t="s">
        <v>79</v>
      </c>
      <c r="G30" s="80">
        <v>76</v>
      </c>
      <c r="H30" s="36">
        <f t="shared" si="2"/>
        <v>9.9189918991899191</v>
      </c>
      <c r="I30" s="36">
        <v>1</v>
      </c>
      <c r="J30" s="37"/>
      <c r="K30" s="38"/>
      <c r="L30" s="38">
        <v>9</v>
      </c>
      <c r="M30" s="42">
        <f t="shared" si="4"/>
        <v>19.918991899189919</v>
      </c>
      <c r="N30" s="46"/>
      <c r="O30" s="44" t="str">
        <f t="shared" si="3"/>
        <v/>
      </c>
      <c r="Q30" s="2"/>
    </row>
    <row r="31" spans="1:17" ht="30" customHeight="1">
      <c r="A31" s="45">
        <v>22</v>
      </c>
      <c r="B31" s="31">
        <v>40682</v>
      </c>
      <c r="C31" s="32"/>
      <c r="D31" s="47" t="s">
        <v>45</v>
      </c>
      <c r="E31" s="77" t="s">
        <v>80</v>
      </c>
      <c r="F31" s="77" t="s">
        <v>46</v>
      </c>
      <c r="G31" s="80">
        <v>100</v>
      </c>
      <c r="H31" s="36">
        <f t="shared" si="2"/>
        <v>13.051305130513052</v>
      </c>
      <c r="I31" s="36"/>
      <c r="J31" s="37"/>
      <c r="K31" s="38"/>
      <c r="L31" s="38"/>
      <c r="M31" s="42">
        <f t="shared" si="4"/>
        <v>13.051305130513052</v>
      </c>
      <c r="N31" s="46"/>
      <c r="O31" s="44" t="str">
        <f t="shared" si="3"/>
        <v/>
      </c>
      <c r="Q31" s="2"/>
    </row>
    <row r="32" spans="1:17" ht="30" customHeight="1">
      <c r="A32" s="45">
        <v>23</v>
      </c>
      <c r="B32" s="31"/>
      <c r="C32" s="32"/>
      <c r="D32" s="47"/>
      <c r="E32" s="77"/>
      <c r="F32" s="77"/>
      <c r="G32" s="48"/>
      <c r="H32" s="36"/>
      <c r="I32" s="36"/>
      <c r="J32" s="37"/>
      <c r="K32" s="38"/>
      <c r="L32" s="38"/>
      <c r="M32" s="42">
        <f t="shared" si="4"/>
        <v>0</v>
      </c>
      <c r="N32" s="46"/>
      <c r="O32" s="44" t="str">
        <f t="shared" si="3"/>
        <v/>
      </c>
      <c r="Q32" s="2"/>
    </row>
    <row r="33" spans="1:17" ht="30" customHeight="1">
      <c r="A33" s="45">
        <v>24</v>
      </c>
      <c r="B33" s="31"/>
      <c r="C33" s="32"/>
      <c r="D33" s="47"/>
      <c r="E33" s="77"/>
      <c r="F33" s="77"/>
      <c r="G33" s="48"/>
      <c r="H33" s="36"/>
      <c r="I33" s="36"/>
      <c r="J33" s="37"/>
      <c r="K33" s="38"/>
      <c r="L33" s="38"/>
      <c r="M33" s="42">
        <f t="shared" si="4"/>
        <v>0</v>
      </c>
      <c r="N33" s="46"/>
      <c r="O33" s="44" t="str">
        <f t="shared" si="3"/>
        <v/>
      </c>
      <c r="Q33" s="2"/>
    </row>
    <row r="34" spans="1:17" ht="46.5" customHeight="1">
      <c r="A34" s="45">
        <v>25</v>
      </c>
      <c r="B34" s="31"/>
      <c r="C34" s="32"/>
      <c r="D34" s="47"/>
      <c r="E34" s="77"/>
      <c r="F34" s="77"/>
      <c r="G34" s="48"/>
      <c r="H34" s="36"/>
      <c r="I34" s="36"/>
      <c r="J34" s="37"/>
      <c r="K34" s="38"/>
      <c r="L34" s="38"/>
      <c r="M34" s="42">
        <f t="shared" si="4"/>
        <v>0</v>
      </c>
      <c r="N34" s="46"/>
      <c r="O34" s="44" t="str">
        <f t="shared" si="3"/>
        <v/>
      </c>
      <c r="Q34" s="2"/>
    </row>
    <row r="35" spans="1:17" ht="30" hidden="1" customHeight="1">
      <c r="A35" s="45">
        <v>26</v>
      </c>
      <c r="B35" s="31"/>
      <c r="C35" s="32"/>
      <c r="D35" s="47"/>
      <c r="E35" s="77"/>
      <c r="F35" s="77"/>
      <c r="G35" s="48"/>
      <c r="H35" s="36"/>
      <c r="I35" s="36"/>
      <c r="J35" s="37"/>
      <c r="K35" s="38"/>
      <c r="L35" s="38"/>
      <c r="M35" s="42">
        <f t="shared" si="4"/>
        <v>0</v>
      </c>
      <c r="N35" s="46"/>
      <c r="O35" s="44" t="str">
        <f t="shared" si="3"/>
        <v/>
      </c>
      <c r="Q35" s="2"/>
    </row>
    <row r="36" spans="1:17" ht="30" hidden="1" customHeight="1">
      <c r="A36" s="45">
        <v>27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4"/>
        <v>0</v>
      </c>
      <c r="N36" s="46"/>
      <c r="O36" s="44" t="str">
        <f t="shared" si="3"/>
        <v/>
      </c>
      <c r="Q36" s="2"/>
    </row>
    <row r="37" spans="1:17" ht="30" hidden="1" customHeight="1">
      <c r="A37" s="45">
        <v>28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4"/>
        <v>0</v>
      </c>
      <c r="N37" s="46"/>
      <c r="O37" s="44" t="str">
        <f t="shared" si="3"/>
        <v/>
      </c>
      <c r="Q37" s="2"/>
    </row>
    <row r="38" spans="1:17" ht="30" hidden="1" customHeight="1">
      <c r="A38" s="45">
        <v>29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4"/>
        <v>0</v>
      </c>
      <c r="N38" s="46"/>
      <c r="O38" s="44" t="str">
        <f t="shared" si="3"/>
        <v/>
      </c>
      <c r="Q38" s="2"/>
    </row>
    <row r="39" spans="1:17" ht="30" hidden="1" customHeight="1">
      <c r="A39" s="45">
        <v>30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4"/>
        <v>0</v>
      </c>
      <c r="N39" s="46"/>
      <c r="O39" s="44" t="str">
        <f t="shared" si="3"/>
        <v/>
      </c>
      <c r="Q39" s="2"/>
    </row>
    <row r="40" spans="1:17" ht="30" hidden="1" customHeight="1">
      <c r="A40" s="45">
        <v>31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4"/>
        <v>0</v>
      </c>
      <c r="N40" s="46"/>
      <c r="O40" s="44" t="str">
        <f t="shared" si="3"/>
        <v/>
      </c>
      <c r="Q40" s="2"/>
    </row>
    <row r="41" spans="1:17" ht="30" hidden="1" customHeight="1">
      <c r="A41" s="45">
        <v>32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4"/>
        <v>0</v>
      </c>
      <c r="N41" s="46"/>
      <c r="O41" s="44" t="str">
        <f t="shared" si="3"/>
        <v/>
      </c>
      <c r="Q41" s="2"/>
    </row>
    <row r="42" spans="1:17" ht="30" hidden="1" customHeight="1">
      <c r="A42" s="45">
        <v>33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4"/>
        <v>0</v>
      </c>
      <c r="N42" s="46"/>
      <c r="O42" s="44" t="str">
        <f t="shared" si="3"/>
        <v/>
      </c>
      <c r="Q42" s="2"/>
    </row>
    <row r="43" spans="1:17" ht="30" hidden="1" customHeight="1">
      <c r="A43" s="45">
        <v>34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4"/>
        <v>0</v>
      </c>
      <c r="N43" s="46"/>
      <c r="O43" s="44" t="str">
        <f t="shared" si="3"/>
        <v/>
      </c>
      <c r="Q43" s="2"/>
    </row>
    <row r="44" spans="1:17" ht="30" hidden="1" customHeight="1">
      <c r="A44" s="45">
        <v>35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4"/>
        <v>0</v>
      </c>
      <c r="N44" s="46"/>
      <c r="O44" s="44" t="str">
        <f t="shared" si="3"/>
        <v/>
      </c>
      <c r="Q44" s="2"/>
    </row>
    <row r="45" spans="1:17" ht="30" hidden="1" customHeight="1">
      <c r="A45" s="45">
        <v>36</v>
      </c>
      <c r="B45" s="31"/>
      <c r="C45" s="32"/>
      <c r="D45" s="47"/>
      <c r="E45" s="77"/>
      <c r="F45" s="77"/>
      <c r="G45" s="48"/>
      <c r="H45" s="36"/>
      <c r="I45" s="36"/>
      <c r="J45" s="37"/>
      <c r="K45" s="38"/>
      <c r="L45" s="38"/>
      <c r="M45" s="42">
        <f t="shared" si="4"/>
        <v>0</v>
      </c>
      <c r="N45" s="46"/>
      <c r="O45" s="44" t="str">
        <f t="shared" si="3"/>
        <v/>
      </c>
      <c r="Q45" s="2"/>
    </row>
    <row r="46" spans="1:17" ht="30" hidden="1" customHeight="1">
      <c r="A46" s="45">
        <v>37</v>
      </c>
      <c r="B46" s="31"/>
      <c r="C46" s="32"/>
      <c r="D46" s="47"/>
      <c r="E46" s="77"/>
      <c r="F46" s="77"/>
      <c r="G46" s="48"/>
      <c r="H46" s="36"/>
      <c r="I46" s="36"/>
      <c r="J46" s="37"/>
      <c r="K46" s="38"/>
      <c r="L46" s="38"/>
      <c r="M46" s="42">
        <f t="shared" si="4"/>
        <v>0</v>
      </c>
      <c r="N46" s="46"/>
      <c r="O46" s="44" t="str">
        <f t="shared" si="3"/>
        <v/>
      </c>
      <c r="Q46" s="2"/>
    </row>
    <row r="47" spans="1:17" ht="30" hidden="1" customHeight="1">
      <c r="A47" s="45">
        <v>38</v>
      </c>
      <c r="B47" s="31"/>
      <c r="C47" s="32"/>
      <c r="D47" s="47"/>
      <c r="E47" s="77"/>
      <c r="F47" s="77"/>
      <c r="G47" s="48"/>
      <c r="H47" s="36">
        <f t="shared" si="2"/>
        <v>0</v>
      </c>
      <c r="I47" s="36"/>
      <c r="J47" s="37"/>
      <c r="K47" s="38"/>
      <c r="L47" s="38"/>
      <c r="M47" s="42">
        <f t="shared" si="4"/>
        <v>0</v>
      </c>
      <c r="N47" s="46"/>
      <c r="O47" s="44" t="str">
        <f t="shared" si="3"/>
        <v/>
      </c>
      <c r="Q47" s="2"/>
    </row>
    <row r="48" spans="1:17" ht="30" hidden="1" customHeight="1">
      <c r="A48" s="45">
        <v>39</v>
      </c>
      <c r="B48" s="31"/>
      <c r="C48" s="32"/>
      <c r="D48" s="47"/>
      <c r="E48" s="77"/>
      <c r="F48" s="77"/>
      <c r="G48" s="48"/>
      <c r="H48" s="36">
        <f t="shared" si="2"/>
        <v>0</v>
      </c>
      <c r="I48" s="36"/>
      <c r="J48" s="37"/>
      <c r="K48" s="38"/>
      <c r="L48" s="38"/>
      <c r="M48" s="42">
        <f t="shared" si="4"/>
        <v>0</v>
      </c>
      <c r="N48" s="46"/>
      <c r="O48" s="44" t="str">
        <f t="shared" si="3"/>
        <v/>
      </c>
      <c r="Q48" s="2"/>
    </row>
    <row r="49" spans="1:17" ht="30" hidden="1" customHeight="1">
      <c r="A49" s="45">
        <v>40</v>
      </c>
      <c r="B49" s="31"/>
      <c r="C49" s="32"/>
      <c r="D49" s="47"/>
      <c r="E49" s="77"/>
      <c r="F49" s="77"/>
      <c r="G49" s="48"/>
      <c r="H49" s="36">
        <f t="shared" si="2"/>
        <v>0</v>
      </c>
      <c r="I49" s="36"/>
      <c r="J49" s="37"/>
      <c r="K49" s="38"/>
      <c r="L49" s="38"/>
      <c r="M49" s="42">
        <f t="shared" si="4"/>
        <v>0</v>
      </c>
      <c r="N49" s="46"/>
      <c r="O49" s="44" t="str">
        <f t="shared" si="3"/>
        <v/>
      </c>
      <c r="Q49" s="2"/>
    </row>
    <row r="50" spans="1:17" ht="30" hidden="1" customHeight="1">
      <c r="A50" s="45">
        <v>41</v>
      </c>
      <c r="B50" s="31"/>
      <c r="C50" s="32"/>
      <c r="D50" s="47"/>
      <c r="E50" s="77"/>
      <c r="F50" s="77"/>
      <c r="G50" s="48"/>
      <c r="H50" s="36">
        <f t="shared" si="2"/>
        <v>0</v>
      </c>
      <c r="I50" s="36"/>
      <c r="J50" s="37"/>
      <c r="K50" s="38"/>
      <c r="L50" s="38"/>
      <c r="M50" s="42">
        <f t="shared" si="4"/>
        <v>0</v>
      </c>
      <c r="N50" s="46"/>
      <c r="O50" s="44" t="str">
        <f t="shared" si="3"/>
        <v/>
      </c>
      <c r="Q50" s="2"/>
    </row>
    <row r="51" spans="1:17" ht="30" hidden="1" customHeight="1">
      <c r="A51" s="45">
        <v>42</v>
      </c>
      <c r="B51" s="31"/>
      <c r="C51" s="32"/>
      <c r="D51" s="47"/>
      <c r="E51" s="77"/>
      <c r="F51" s="77"/>
      <c r="G51" s="48"/>
      <c r="H51" s="36">
        <f t="shared" si="2"/>
        <v>0</v>
      </c>
      <c r="I51" s="36"/>
      <c r="J51" s="37"/>
      <c r="K51" s="38"/>
      <c r="L51" s="38"/>
      <c r="M51" s="42">
        <f t="shared" si="4"/>
        <v>0</v>
      </c>
      <c r="N51" s="46"/>
      <c r="O51" s="44" t="str">
        <f t="shared" si="3"/>
        <v/>
      </c>
      <c r="Q51" s="2"/>
    </row>
    <row r="52" spans="1:17" ht="30" hidden="1" customHeight="1">
      <c r="A52" s="45">
        <v>43</v>
      </c>
      <c r="B52" s="31"/>
      <c r="C52" s="32"/>
      <c r="D52" s="47"/>
      <c r="E52" s="77"/>
      <c r="F52" s="77"/>
      <c r="G52" s="48"/>
      <c r="H52" s="36">
        <f t="shared" si="2"/>
        <v>0</v>
      </c>
      <c r="I52" s="36"/>
      <c r="J52" s="37"/>
      <c r="K52" s="38"/>
      <c r="L52" s="38"/>
      <c r="M52" s="42">
        <f t="shared" si="4"/>
        <v>0</v>
      </c>
      <c r="N52" s="46"/>
      <c r="O52" s="44" t="str">
        <f t="shared" si="3"/>
        <v/>
      </c>
      <c r="Q52" s="2"/>
    </row>
    <row r="53" spans="1:17" ht="30" hidden="1" customHeight="1">
      <c r="A53" s="45">
        <v>44</v>
      </c>
      <c r="B53" s="31"/>
      <c r="C53" s="32"/>
      <c r="D53" s="47"/>
      <c r="E53" s="77"/>
      <c r="F53" s="77"/>
      <c r="G53" s="48"/>
      <c r="H53" s="36">
        <f t="shared" si="2"/>
        <v>0</v>
      </c>
      <c r="I53" s="36"/>
      <c r="J53" s="37"/>
      <c r="K53" s="38"/>
      <c r="L53" s="38"/>
      <c r="M53" s="42">
        <f t="shared" si="4"/>
        <v>0</v>
      </c>
      <c r="N53" s="46"/>
      <c r="O53" s="44" t="str">
        <f t="shared" si="3"/>
        <v/>
      </c>
      <c r="Q53" s="2"/>
    </row>
    <row r="54" spans="1:17" ht="30" hidden="1" customHeight="1">
      <c r="A54" s="45">
        <v>45</v>
      </c>
      <c r="B54" s="31"/>
      <c r="C54" s="32"/>
      <c r="D54" s="47"/>
      <c r="E54" s="77"/>
      <c r="F54" s="77"/>
      <c r="G54" s="48"/>
      <c r="H54" s="36">
        <f t="shared" si="2"/>
        <v>0</v>
      </c>
      <c r="I54" s="36"/>
      <c r="J54" s="37"/>
      <c r="K54" s="38"/>
      <c r="L54" s="38"/>
      <c r="M54" s="42">
        <f t="shared" si="4"/>
        <v>0</v>
      </c>
      <c r="N54" s="46"/>
      <c r="O54" s="44" t="str">
        <f t="shared" si="3"/>
        <v/>
      </c>
      <c r="Q54" s="2"/>
    </row>
    <row r="55" spans="1:17" ht="30" hidden="1" customHeight="1">
      <c r="A55" s="45">
        <v>46</v>
      </c>
      <c r="B55" s="31"/>
      <c r="C55" s="32"/>
      <c r="D55" s="47"/>
      <c r="E55" s="77"/>
      <c r="F55" s="77"/>
      <c r="G55" s="48"/>
      <c r="H55" s="36">
        <f t="shared" si="2"/>
        <v>0</v>
      </c>
      <c r="I55" s="36"/>
      <c r="J55" s="37"/>
      <c r="K55" s="38"/>
      <c r="L55" s="38"/>
      <c r="M55" s="42">
        <f t="shared" si="4"/>
        <v>0</v>
      </c>
      <c r="N55" s="46"/>
      <c r="O55" s="44" t="str">
        <f t="shared" si="3"/>
        <v/>
      </c>
      <c r="Q55" s="2"/>
    </row>
    <row r="56" spans="1:17" ht="30" hidden="1" customHeight="1">
      <c r="A56" s="45">
        <v>47</v>
      </c>
      <c r="B56" s="31"/>
      <c r="C56" s="32"/>
      <c r="D56" s="47"/>
      <c r="E56" s="77"/>
      <c r="F56" s="77"/>
      <c r="G56" s="48"/>
      <c r="H56" s="36">
        <f t="shared" si="2"/>
        <v>0</v>
      </c>
      <c r="I56" s="36"/>
      <c r="J56" s="37"/>
      <c r="K56" s="38"/>
      <c r="L56" s="38"/>
      <c r="M56" s="42">
        <f t="shared" si="4"/>
        <v>0</v>
      </c>
      <c r="N56" s="46"/>
      <c r="O56" s="44" t="str">
        <f t="shared" si="3"/>
        <v/>
      </c>
      <c r="Q56" s="2"/>
    </row>
    <row r="57" spans="1:17" ht="30" hidden="1" customHeight="1">
      <c r="A57" s="45">
        <v>48</v>
      </c>
      <c r="B57" s="31"/>
      <c r="C57" s="32"/>
      <c r="D57" s="47"/>
      <c r="E57" s="77"/>
      <c r="F57" s="77"/>
      <c r="G57" s="48"/>
      <c r="H57" s="36">
        <f t="shared" si="2"/>
        <v>0</v>
      </c>
      <c r="I57" s="36"/>
      <c r="J57" s="37"/>
      <c r="K57" s="38"/>
      <c r="L57" s="38"/>
      <c r="M57" s="42">
        <f t="shared" si="4"/>
        <v>0</v>
      </c>
      <c r="N57" s="46"/>
      <c r="O57" s="44" t="str">
        <f t="shared" si="3"/>
        <v/>
      </c>
      <c r="Q57" s="2"/>
    </row>
    <row r="58" spans="1:17" ht="30" hidden="1" customHeight="1">
      <c r="A58" s="45">
        <v>49</v>
      </c>
      <c r="B58" s="31"/>
      <c r="C58" s="32"/>
      <c r="D58" s="47"/>
      <c r="E58" s="77"/>
      <c r="F58" s="77"/>
      <c r="G58" s="48"/>
      <c r="H58" s="36">
        <f t="shared" si="2"/>
        <v>0</v>
      </c>
      <c r="I58" s="36"/>
      <c r="J58" s="37"/>
      <c r="K58" s="38"/>
      <c r="L58" s="38"/>
      <c r="M58" s="42">
        <f t="shared" si="4"/>
        <v>0</v>
      </c>
      <c r="N58" s="46"/>
      <c r="O58" s="44" t="str">
        <f t="shared" si="3"/>
        <v/>
      </c>
      <c r="Q58" s="2"/>
    </row>
    <row r="59" spans="1:17" ht="30" hidden="1" customHeight="1">
      <c r="A59" s="45">
        <v>50</v>
      </c>
      <c r="B59" s="31"/>
      <c r="C59" s="32"/>
      <c r="D59" s="47"/>
      <c r="E59" s="77"/>
      <c r="F59" s="77"/>
      <c r="G59" s="48"/>
      <c r="H59" s="36">
        <f t="shared" si="2"/>
        <v>0</v>
      </c>
      <c r="I59" s="36"/>
      <c r="J59" s="37"/>
      <c r="K59" s="38"/>
      <c r="L59" s="38"/>
      <c r="M59" s="42">
        <f t="shared" si="4"/>
        <v>0</v>
      </c>
      <c r="N59" s="46"/>
      <c r="O59" s="44" t="str">
        <f t="shared" si="3"/>
        <v/>
      </c>
      <c r="Q59" s="2"/>
    </row>
    <row r="60" spans="1:17" ht="30" hidden="1" customHeight="1">
      <c r="A60" s="45">
        <v>51</v>
      </c>
      <c r="B60" s="31"/>
      <c r="C60" s="32"/>
      <c r="D60" s="47"/>
      <c r="E60" s="77"/>
      <c r="F60" s="77"/>
      <c r="G60" s="48"/>
      <c r="H60" s="36">
        <f t="shared" si="2"/>
        <v>0</v>
      </c>
      <c r="I60" s="36"/>
      <c r="J60" s="37"/>
      <c r="K60" s="38"/>
      <c r="L60" s="38"/>
      <c r="M60" s="42">
        <f t="shared" si="4"/>
        <v>0</v>
      </c>
      <c r="N60" s="46"/>
      <c r="O60" s="44" t="str">
        <f t="shared" si="3"/>
        <v/>
      </c>
      <c r="Q60" s="2"/>
    </row>
    <row r="61" spans="1:17" ht="30" hidden="1" customHeight="1">
      <c r="A61" s="45">
        <v>52</v>
      </c>
      <c r="B61" s="31"/>
      <c r="C61" s="32"/>
      <c r="D61" s="47"/>
      <c r="E61" s="77"/>
      <c r="F61" s="77"/>
      <c r="G61" s="48"/>
      <c r="H61" s="36">
        <f t="shared" si="2"/>
        <v>0</v>
      </c>
      <c r="I61" s="36"/>
      <c r="J61" s="37"/>
      <c r="K61" s="38"/>
      <c r="L61" s="38"/>
      <c r="M61" s="42">
        <f t="shared" si="4"/>
        <v>0</v>
      </c>
      <c r="N61" s="46"/>
      <c r="O61" s="44" t="str">
        <f t="shared" si="3"/>
        <v/>
      </c>
      <c r="Q61" s="2"/>
    </row>
    <row r="62" spans="1:17" ht="30" hidden="1" customHeight="1">
      <c r="A62" s="45">
        <v>53</v>
      </c>
      <c r="B62" s="31"/>
      <c r="C62" s="32"/>
      <c r="D62" s="47"/>
      <c r="E62" s="77"/>
      <c r="F62" s="77"/>
      <c r="G62" s="48"/>
      <c r="H62" s="36">
        <f t="shared" si="2"/>
        <v>0</v>
      </c>
      <c r="I62" s="36"/>
      <c r="J62" s="37"/>
      <c r="K62" s="38"/>
      <c r="L62" s="38"/>
      <c r="M62" s="42">
        <f t="shared" si="4"/>
        <v>0</v>
      </c>
      <c r="N62" s="46"/>
      <c r="O62" s="44" t="str">
        <f t="shared" si="3"/>
        <v/>
      </c>
      <c r="Q62" s="2"/>
    </row>
    <row r="63" spans="1:17" ht="30" hidden="1" customHeight="1">
      <c r="A63" s="45">
        <v>54</v>
      </c>
      <c r="B63" s="31"/>
      <c r="C63" s="32"/>
      <c r="D63" s="47"/>
      <c r="E63" s="77"/>
      <c r="F63" s="77"/>
      <c r="G63" s="48"/>
      <c r="H63" s="36">
        <f t="shared" si="2"/>
        <v>0</v>
      </c>
      <c r="I63" s="36"/>
      <c r="J63" s="37"/>
      <c r="K63" s="38"/>
      <c r="L63" s="38"/>
      <c r="M63" s="42">
        <f t="shared" si="4"/>
        <v>0</v>
      </c>
      <c r="N63" s="46"/>
      <c r="O63" s="44" t="str">
        <f t="shared" si="3"/>
        <v/>
      </c>
      <c r="Q63" s="2"/>
    </row>
    <row r="64" spans="1:17" ht="30" hidden="1" customHeight="1">
      <c r="A64" s="45">
        <v>55</v>
      </c>
      <c r="B64" s="31"/>
      <c r="C64" s="32"/>
      <c r="D64" s="47"/>
      <c r="E64" s="77"/>
      <c r="F64" s="77"/>
      <c r="G64" s="48"/>
      <c r="H64" s="36">
        <f t="shared" si="2"/>
        <v>0</v>
      </c>
      <c r="I64" s="36"/>
      <c r="J64" s="37"/>
      <c r="K64" s="38"/>
      <c r="L64" s="38"/>
      <c r="M64" s="42">
        <f t="shared" si="4"/>
        <v>0</v>
      </c>
      <c r="N64" s="46"/>
      <c r="O64" s="44" t="str">
        <f t="shared" si="3"/>
        <v/>
      </c>
      <c r="Q64" s="2"/>
    </row>
    <row r="65" spans="1:17" ht="30" hidden="1" customHeight="1">
      <c r="A65" s="45">
        <v>56</v>
      </c>
      <c r="B65" s="31"/>
      <c r="C65" s="32"/>
      <c r="D65" s="47"/>
      <c r="E65" s="77"/>
      <c r="F65" s="77"/>
      <c r="G65" s="48"/>
      <c r="H65" s="36">
        <f t="shared" si="2"/>
        <v>0</v>
      </c>
      <c r="I65" s="36"/>
      <c r="J65" s="37"/>
      <c r="K65" s="38"/>
      <c r="L65" s="38"/>
      <c r="M65" s="42">
        <f t="shared" si="4"/>
        <v>0</v>
      </c>
      <c r="N65" s="46"/>
      <c r="O65" s="44" t="str">
        <f t="shared" si="3"/>
        <v/>
      </c>
      <c r="Q65" s="2"/>
    </row>
    <row r="66" spans="1:17" ht="30" hidden="1" customHeight="1">
      <c r="A66" s="45">
        <v>57</v>
      </c>
      <c r="B66" s="31"/>
      <c r="C66" s="32"/>
      <c r="D66" s="47"/>
      <c r="E66" s="77"/>
      <c r="F66" s="77"/>
      <c r="G66" s="48"/>
      <c r="H66" s="36">
        <f t="shared" si="2"/>
        <v>0</v>
      </c>
      <c r="I66" s="36"/>
      <c r="J66" s="37"/>
      <c r="K66" s="38"/>
      <c r="L66" s="38"/>
      <c r="M66" s="42">
        <f t="shared" si="4"/>
        <v>0</v>
      </c>
      <c r="N66" s="46"/>
      <c r="O66" s="44" t="str">
        <f t="shared" si="3"/>
        <v/>
      </c>
      <c r="Q66" s="2"/>
    </row>
    <row r="67" spans="1:17" ht="30" hidden="1" customHeight="1">
      <c r="A67" s="45">
        <v>58</v>
      </c>
      <c r="B67" s="31"/>
      <c r="C67" s="32"/>
      <c r="D67" s="47"/>
      <c r="E67" s="77"/>
      <c r="F67" s="77"/>
      <c r="G67" s="48"/>
      <c r="H67" s="36">
        <f t="shared" si="2"/>
        <v>0</v>
      </c>
      <c r="I67" s="36"/>
      <c r="J67" s="37"/>
      <c r="K67" s="38"/>
      <c r="L67" s="38"/>
      <c r="M67" s="42">
        <f t="shared" si="4"/>
        <v>0</v>
      </c>
      <c r="N67" s="46"/>
      <c r="O67" s="44" t="str">
        <f t="shared" si="3"/>
        <v/>
      </c>
      <c r="Q67" s="2"/>
    </row>
    <row r="68" spans="1:17" ht="30" hidden="1" customHeight="1">
      <c r="A68" s="45">
        <v>59</v>
      </c>
      <c r="B68" s="31"/>
      <c r="C68" s="32"/>
      <c r="D68" s="47"/>
      <c r="E68" s="77"/>
      <c r="F68" s="77"/>
      <c r="G68" s="48"/>
      <c r="H68" s="36">
        <f t="shared" si="2"/>
        <v>0</v>
      </c>
      <c r="I68" s="36"/>
      <c r="J68" s="37"/>
      <c r="K68" s="38"/>
      <c r="L68" s="38"/>
      <c r="M68" s="42">
        <f t="shared" si="4"/>
        <v>0</v>
      </c>
      <c r="N68" s="46"/>
      <c r="O68" s="44" t="str">
        <f t="shared" si="3"/>
        <v/>
      </c>
      <c r="Q68" s="2"/>
    </row>
    <row r="69" spans="1:17" ht="30" hidden="1" customHeight="1">
      <c r="A69" s="45">
        <v>60</v>
      </c>
      <c r="B69" s="31"/>
      <c r="C69" s="32"/>
      <c r="D69" s="47"/>
      <c r="E69" s="77"/>
      <c r="F69" s="77"/>
      <c r="G69" s="48"/>
      <c r="H69" s="36">
        <f t="shared" si="2"/>
        <v>0</v>
      </c>
      <c r="I69" s="36"/>
      <c r="J69" s="37"/>
      <c r="K69" s="38"/>
      <c r="L69" s="38"/>
      <c r="M69" s="42">
        <f t="shared" si="4"/>
        <v>0</v>
      </c>
      <c r="N69" s="46"/>
      <c r="O69" s="44" t="str">
        <f t="shared" si="3"/>
        <v/>
      </c>
      <c r="Q69" s="2"/>
    </row>
    <row r="70" spans="1:17" ht="30" hidden="1" customHeight="1">
      <c r="A70" s="45">
        <v>61</v>
      </c>
      <c r="B70" s="31"/>
      <c r="C70" s="32"/>
      <c r="D70" s="47"/>
      <c r="E70" s="77"/>
      <c r="F70" s="77"/>
      <c r="G70" s="48"/>
      <c r="H70" s="36">
        <f t="shared" si="2"/>
        <v>0</v>
      </c>
      <c r="I70" s="36"/>
      <c r="J70" s="37"/>
      <c r="K70" s="38"/>
      <c r="L70" s="38"/>
      <c r="M70" s="42">
        <f t="shared" si="4"/>
        <v>0</v>
      </c>
      <c r="N70" s="46"/>
      <c r="O70" s="44" t="str">
        <f t="shared" si="3"/>
        <v/>
      </c>
      <c r="Q70" s="2"/>
    </row>
    <row r="71" spans="1:17" ht="30" hidden="1" customHeight="1">
      <c r="A71" s="45">
        <v>62</v>
      </c>
      <c r="B71" s="31"/>
      <c r="C71" s="32"/>
      <c r="D71" s="47"/>
      <c r="E71" s="77"/>
      <c r="F71" s="77"/>
      <c r="G71" s="48"/>
      <c r="H71" s="36">
        <f t="shared" si="2"/>
        <v>0</v>
      </c>
      <c r="I71" s="36"/>
      <c r="J71" s="37"/>
      <c r="K71" s="38"/>
      <c r="L71" s="38"/>
      <c r="M71" s="42">
        <f t="shared" si="4"/>
        <v>0</v>
      </c>
      <c r="N71" s="46"/>
      <c r="O71" s="44" t="str">
        <f t="shared" si="3"/>
        <v/>
      </c>
      <c r="Q71" s="2"/>
    </row>
    <row r="72" spans="1:17" ht="30" hidden="1" customHeight="1">
      <c r="A72" s="45">
        <v>63</v>
      </c>
      <c r="B72" s="31"/>
      <c r="C72" s="32"/>
      <c r="D72" s="47"/>
      <c r="E72" s="77"/>
      <c r="F72" s="77"/>
      <c r="G72" s="48"/>
      <c r="H72" s="36">
        <f t="shared" si="2"/>
        <v>0</v>
      </c>
      <c r="I72" s="36"/>
      <c r="J72" s="37"/>
      <c r="K72" s="38"/>
      <c r="L72" s="38"/>
      <c r="M72" s="42">
        <f t="shared" si="4"/>
        <v>0</v>
      </c>
      <c r="N72" s="46"/>
      <c r="O72" s="44" t="str">
        <f t="shared" si="3"/>
        <v/>
      </c>
      <c r="Q72" s="2"/>
    </row>
    <row r="73" spans="1:17" ht="30" hidden="1" customHeight="1">
      <c r="A73" s="45">
        <v>64</v>
      </c>
      <c r="B73" s="31"/>
      <c r="C73" s="32"/>
      <c r="D73" s="47"/>
      <c r="E73" s="77"/>
      <c r="F73" s="77"/>
      <c r="G73" s="48"/>
      <c r="H73" s="36">
        <f t="shared" si="2"/>
        <v>0</v>
      </c>
      <c r="I73" s="36"/>
      <c r="J73" s="37"/>
      <c r="K73" s="38"/>
      <c r="L73" s="38"/>
      <c r="M73" s="42">
        <f t="shared" si="4"/>
        <v>0</v>
      </c>
      <c r="N73" s="46"/>
      <c r="O73" s="44" t="str">
        <f t="shared" si="3"/>
        <v/>
      </c>
      <c r="Q73" s="2"/>
    </row>
    <row r="74" spans="1:17" ht="30" hidden="1" customHeight="1">
      <c r="A74" s="45">
        <v>65</v>
      </c>
      <c r="B74" s="31"/>
      <c r="C74" s="32"/>
      <c r="D74" s="47"/>
      <c r="E74" s="77"/>
      <c r="F74" s="77"/>
      <c r="G74" s="48"/>
      <c r="H74" s="36">
        <f t="shared" si="2"/>
        <v>0</v>
      </c>
      <c r="I74" s="36"/>
      <c r="J74" s="37"/>
      <c r="K74" s="38"/>
      <c r="L74" s="38"/>
      <c r="M74" s="42">
        <f t="shared" si="4"/>
        <v>0</v>
      </c>
      <c r="N74" s="46"/>
      <c r="O74" s="44" t="str">
        <f t="shared" si="3"/>
        <v/>
      </c>
      <c r="Q74" s="2"/>
    </row>
    <row r="75" spans="1:17" ht="30" hidden="1" customHeight="1">
      <c r="A75" s="45">
        <v>66</v>
      </c>
      <c r="B75" s="31"/>
      <c r="C75" s="32"/>
      <c r="D75" s="47"/>
      <c r="E75" s="77"/>
      <c r="F75" s="77"/>
      <c r="G75" s="48"/>
      <c r="H75" s="36">
        <f t="shared" si="2"/>
        <v>0</v>
      </c>
      <c r="I75" s="36"/>
      <c r="J75" s="37"/>
      <c r="K75" s="38"/>
      <c r="L75" s="38"/>
      <c r="M75" s="42">
        <f t="shared" si="4"/>
        <v>0</v>
      </c>
      <c r="N75" s="46"/>
      <c r="O75" s="44" t="str">
        <f t="shared" si="3"/>
        <v/>
      </c>
      <c r="Q75" s="2"/>
    </row>
    <row r="76" spans="1:17" ht="30" hidden="1" customHeight="1">
      <c r="A76" s="45">
        <v>67</v>
      </c>
      <c r="B76" s="31"/>
      <c r="C76" s="32"/>
      <c r="D76" s="47"/>
      <c r="E76" s="77"/>
      <c r="F76" s="77"/>
      <c r="G76" s="47"/>
      <c r="H76" s="36">
        <f t="shared" si="2"/>
        <v>0</v>
      </c>
      <c r="I76" s="36"/>
      <c r="J76" s="37"/>
      <c r="K76" s="38"/>
      <c r="L76" s="38"/>
      <c r="M76" s="42">
        <f t="shared" si="4"/>
        <v>0</v>
      </c>
      <c r="N76" s="46"/>
      <c r="O76" s="44" t="str">
        <f t="shared" si="3"/>
        <v/>
      </c>
      <c r="Q76" s="2"/>
    </row>
    <row r="77" spans="1:17" ht="30" hidden="1" customHeight="1">
      <c r="A77" s="45">
        <v>68</v>
      </c>
      <c r="B77" s="31"/>
      <c r="C77" s="32"/>
      <c r="D77" s="47"/>
      <c r="E77" s="77"/>
      <c r="F77" s="77"/>
      <c r="G77" s="47"/>
      <c r="H77" s="36">
        <f t="shared" si="2"/>
        <v>0</v>
      </c>
      <c r="I77" s="36"/>
      <c r="J77" s="38"/>
      <c r="K77" s="38"/>
      <c r="L77" s="38"/>
      <c r="M77" s="42">
        <f t="shared" si="4"/>
        <v>0</v>
      </c>
      <c r="N77" s="46"/>
      <c r="O77" s="44" t="str">
        <f t="shared" si="3"/>
        <v/>
      </c>
      <c r="Q77" s="2"/>
    </row>
    <row r="78" spans="1:17" ht="30" hidden="1" customHeight="1">
      <c r="A78" s="45">
        <v>69</v>
      </c>
      <c r="B78" s="50"/>
      <c r="C78" s="32"/>
      <c r="D78" s="47"/>
      <c r="E78" s="47"/>
      <c r="F78" s="78"/>
      <c r="G78" s="49"/>
      <c r="H78" s="36">
        <f t="shared" si="2"/>
        <v>0</v>
      </c>
      <c r="I78" s="36"/>
      <c r="J78" s="51"/>
      <c r="K78" s="38"/>
      <c r="L78" s="38"/>
      <c r="M78" s="42">
        <f t="shared" si="4"/>
        <v>0</v>
      </c>
      <c r="N78" s="46"/>
      <c r="O78" s="44" t="str">
        <f t="shared" si="3"/>
        <v/>
      </c>
      <c r="Q78" s="2"/>
    </row>
    <row r="79" spans="1:17" ht="30" hidden="1" customHeight="1">
      <c r="A79" s="45">
        <v>70</v>
      </c>
      <c r="B79" s="50"/>
      <c r="C79" s="32"/>
      <c r="D79" s="47"/>
      <c r="E79" s="47"/>
      <c r="F79" s="78"/>
      <c r="G79" s="49"/>
      <c r="H79" s="36">
        <f t="shared" si="2"/>
        <v>0</v>
      </c>
      <c r="I79" s="36"/>
      <c r="J79" s="51"/>
      <c r="K79" s="38"/>
      <c r="L79" s="40"/>
      <c r="M79" s="42">
        <f t="shared" si="4"/>
        <v>0</v>
      </c>
      <c r="N79" s="46"/>
      <c r="O79" s="44" t="str">
        <f t="shared" si="3"/>
        <v/>
      </c>
      <c r="Q79" s="2"/>
    </row>
    <row r="80" spans="1:17" ht="30" hidden="1" customHeight="1">
      <c r="A80" s="45">
        <v>71</v>
      </c>
      <c r="B80" s="50"/>
      <c r="C80" s="32"/>
      <c r="D80" s="47"/>
      <c r="E80" s="47"/>
      <c r="F80" s="78"/>
      <c r="G80" s="49"/>
      <c r="H80" s="36">
        <f t="shared" si="2"/>
        <v>0</v>
      </c>
      <c r="I80" s="36"/>
      <c r="J80" s="51"/>
      <c r="K80" s="38"/>
      <c r="L80" s="40"/>
      <c r="M80" s="42">
        <f t="shared" si="4"/>
        <v>0</v>
      </c>
      <c r="N80" s="46"/>
      <c r="O80" s="44" t="str">
        <f t="shared" si="3"/>
        <v/>
      </c>
      <c r="Q80" s="2"/>
    </row>
    <row r="81" spans="1:17" ht="30" hidden="1" customHeight="1">
      <c r="A81" s="45">
        <v>72</v>
      </c>
      <c r="B81" s="50"/>
      <c r="C81" s="32"/>
      <c r="D81" s="47"/>
      <c r="E81" s="47"/>
      <c r="F81" s="78"/>
      <c r="G81" s="49"/>
      <c r="H81" s="36">
        <f t="shared" si="2"/>
        <v>0</v>
      </c>
      <c r="I81" s="36"/>
      <c r="J81" s="51"/>
      <c r="K81" s="38"/>
      <c r="L81" s="40"/>
      <c r="M81" s="42">
        <f t="shared" si="4"/>
        <v>0</v>
      </c>
      <c r="N81" s="46"/>
      <c r="O81" s="44" t="str">
        <f t="shared" si="3"/>
        <v/>
      </c>
      <c r="Q81" s="2"/>
    </row>
    <row r="82" spans="1:17" ht="30" hidden="1" customHeight="1">
      <c r="A82" s="45">
        <v>73</v>
      </c>
      <c r="B82" s="50"/>
      <c r="C82" s="32"/>
      <c r="D82" s="47"/>
      <c r="E82" s="47"/>
      <c r="F82" s="78"/>
      <c r="G82" s="49"/>
      <c r="H82" s="36">
        <f t="shared" si="2"/>
        <v>0</v>
      </c>
      <c r="I82" s="36"/>
      <c r="J82" s="51"/>
      <c r="K82" s="38"/>
      <c r="L82" s="40"/>
      <c r="M82" s="42">
        <f t="shared" si="4"/>
        <v>0</v>
      </c>
      <c r="N82" s="46"/>
      <c r="O82" s="44" t="str">
        <f t="shared" si="3"/>
        <v/>
      </c>
      <c r="Q82" s="2"/>
    </row>
    <row r="83" spans="1:17" s="66" customFormat="1" ht="77.25" customHeight="1">
      <c r="A83" s="65"/>
      <c r="B83" s="68"/>
      <c r="C83" s="68"/>
      <c r="D83" s="68"/>
      <c r="E83" s="68"/>
      <c r="H83" s="69"/>
      <c r="I83" s="69"/>
      <c r="J83" s="69"/>
      <c r="K83" s="69"/>
      <c r="Q83" s="67"/>
    </row>
    <row r="84" spans="1:17" s="66" customFormat="1">
      <c r="A84" s="65"/>
      <c r="B84" s="66" t="s">
        <v>38</v>
      </c>
      <c r="H84" s="66" t="s">
        <v>39</v>
      </c>
      <c r="Q84" s="67"/>
    </row>
  </sheetData>
  <mergeCells count="23">
    <mergeCell ref="M5:N5"/>
    <mergeCell ref="B3:D3"/>
    <mergeCell ref="J8:J10"/>
    <mergeCell ref="E7:F7"/>
    <mergeCell ref="K9:K10"/>
    <mergeCell ref="E3:F3"/>
    <mergeCell ref="I8:I10"/>
    <mergeCell ref="K8:L8"/>
    <mergeCell ref="G8:G9"/>
    <mergeCell ref="H8:H10"/>
    <mergeCell ref="N8:N10"/>
    <mergeCell ref="B1:D1"/>
    <mergeCell ref="E1:F1"/>
    <mergeCell ref="B2:D2"/>
    <mergeCell ref="E2:F2"/>
    <mergeCell ref="L9:L10"/>
    <mergeCell ref="O8:O10"/>
    <mergeCell ref="M8:M10"/>
    <mergeCell ref="A8:A10"/>
    <mergeCell ref="C8:C10"/>
    <mergeCell ref="D8:D10"/>
    <mergeCell ref="E8:E10"/>
    <mergeCell ref="F8:F10"/>
  </mergeCells>
  <phoneticPr fontId="0" type="noConversion"/>
  <conditionalFormatting sqref="L1">
    <cfRule type="cellIs" dxfId="0" priority="1" operator="notEqual">
      <formula>0</formula>
    </cfRule>
  </conditionalFormatting>
  <dataValidations xWindow="1027" yWindow="459" count="13">
    <dataValidation type="textLength" operator="greaterThan" allowBlank="1" showErrorMessage="1" sqref="E78:F82 F18:F76">
      <formula1>1</formula1>
      <formula2>0</formula2>
    </dataValidation>
    <dataValidation type="textLength" operator="greaterThan" sqref="G78:G82 G18:G75">
      <formula1>1</formula1>
      <formula2>0</formula2>
    </dataValidation>
    <dataValidation type="date" operator="greaterThanOrEqual" showErrorMessage="1" errorTitle="Data" error="Inserire una data superiore al 1/11/2000" sqref="B78:B82 B11:B12 C12">
      <formula1>36831</formula1>
      <formula2>0</formula2>
    </dataValidation>
    <dataValidation type="textLength" operator="greaterThan" allowBlank="1" sqref="D76 D78:D82 D12">
      <formula1>1</formula1>
      <formula2>0</formula2>
    </dataValidation>
    <dataValidation type="whole" operator="greaterThanOrEqual" allowBlank="1" showErrorMessage="1" errorTitle="Valore" error="Inserire un numero maggiore o uguale a 0 (zero)!" sqref="M11:M82">
      <formula1>0</formula1>
      <formula2>0</formula2>
    </dataValidation>
    <dataValidation type="decimal" operator="greaterThanOrEqual" allowBlank="1" showErrorMessage="1" errorTitle="Valore" error="Inserire un numero maggiore o uguale a 0 (zero)!" sqref="H11:J11 J17:J82 K11:L82 H12:I82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2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Ivan Roattino</cp:lastModifiedBy>
  <cp:revision>1</cp:revision>
  <cp:lastPrinted>2011-02-01T11:06:35Z</cp:lastPrinted>
  <dcterms:created xsi:type="dcterms:W3CDTF">2007-03-06T14:42:56Z</dcterms:created>
  <dcterms:modified xsi:type="dcterms:W3CDTF">2011-06-08T14:17:21Z</dcterms:modified>
</cp:coreProperties>
</file>