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26595" yWindow="2580" windowWidth="19440" windowHeight="15555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Italia'!$A$1:$S$135</definedName>
    <definedName name="_xlnm.Print_Titles" localSheetId="0">'Nota Spese Estero'!$1:$10</definedName>
    <definedName name="_xlnm.Print_Titles" localSheetId="1">'Nota Spese Italia'!$7:$10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3"/>
  <c r="H11" i="1"/>
  <c r="H11" i="3"/>
  <c r="H123" i="1"/>
  <c r="P129"/>
  <c r="H129"/>
  <c r="N129"/>
  <c r="O7" i="3"/>
  <c r="P3"/>
  <c r="M7"/>
  <c r="L7"/>
  <c r="K7"/>
  <c r="J7"/>
  <c r="I7"/>
  <c r="G7"/>
  <c r="H37"/>
  <c r="H40"/>
  <c r="H51"/>
  <c r="P55"/>
  <c r="H55"/>
  <c r="N55"/>
  <c r="P54"/>
  <c r="H54"/>
  <c r="N54"/>
  <c r="P53"/>
  <c r="H53"/>
  <c r="N53"/>
  <c r="P52"/>
  <c r="H52"/>
  <c r="N52"/>
  <c r="P51"/>
  <c r="N51"/>
  <c r="P50"/>
  <c r="H50"/>
  <c r="N50"/>
  <c r="P49"/>
  <c r="H49"/>
  <c r="N49"/>
  <c r="P48"/>
  <c r="H48"/>
  <c r="N48"/>
  <c r="P47"/>
  <c r="H47"/>
  <c r="N47"/>
  <c r="P46"/>
  <c r="H46"/>
  <c r="N46"/>
  <c r="P45"/>
  <c r="H45"/>
  <c r="N45"/>
  <c r="P44"/>
  <c r="H44"/>
  <c r="N44"/>
  <c r="P43"/>
  <c r="H43"/>
  <c r="N43"/>
  <c r="P42"/>
  <c r="H42"/>
  <c r="N42"/>
  <c r="P41"/>
  <c r="H41"/>
  <c r="N41"/>
  <c r="H13" i="1"/>
  <c r="N13"/>
  <c r="N11"/>
  <c r="H128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2"/>
  <c r="O7"/>
  <c r="P3"/>
  <c r="G7"/>
  <c r="I7"/>
  <c r="M7"/>
  <c r="L7"/>
  <c r="K7"/>
  <c r="J7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H39" i="3"/>
  <c r="N39"/>
  <c r="P40"/>
  <c r="N40"/>
  <c r="P39"/>
  <c r="P38"/>
  <c r="H38"/>
  <c r="N38"/>
  <c r="P37"/>
  <c r="N37"/>
  <c r="P36"/>
  <c r="H36"/>
  <c r="N36"/>
  <c r="P35"/>
  <c r="H35"/>
  <c r="N35"/>
  <c r="P34"/>
  <c r="H34"/>
  <c r="N34"/>
  <c r="P3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3"/>
  <c r="H14"/>
  <c r="H15"/>
  <c r="H16"/>
  <c r="H17"/>
  <c r="H18"/>
  <c r="H19"/>
  <c r="H20"/>
  <c r="H21"/>
  <c r="H22"/>
  <c r="H23"/>
  <c r="H24"/>
  <c r="H25"/>
  <c r="H26"/>
  <c r="H7"/>
  <c r="P1"/>
  <c r="P5"/>
  <c r="P11"/>
  <c r="P11" i="1"/>
  <c r="N11" i="3"/>
  <c r="N12"/>
  <c r="N13"/>
  <c r="N14"/>
  <c r="N15"/>
  <c r="N16"/>
  <c r="N17"/>
  <c r="N18"/>
  <c r="N19"/>
  <c r="N20"/>
  <c r="N21"/>
  <c r="N22"/>
  <c r="N23"/>
  <c r="N24"/>
  <c r="N25"/>
  <c r="N26"/>
  <c r="N7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N18"/>
  <c r="N17"/>
  <c r="N14"/>
  <c r="P18"/>
  <c r="P17"/>
  <c r="P16"/>
  <c r="P15"/>
  <c r="P14"/>
  <c r="P13"/>
  <c r="P12"/>
  <c r="N73"/>
  <c r="N7"/>
  <c r="P7" s="1"/>
  <c r="P27" i="3"/>
  <c r="P26"/>
  <c r="P25"/>
  <c r="P24"/>
  <c r="P23"/>
  <c r="P22"/>
  <c r="P21"/>
  <c r="P20"/>
  <c r="P19"/>
  <c r="P18"/>
  <c r="P17"/>
  <c r="P16"/>
  <c r="P15"/>
  <c r="P14"/>
  <c r="P13"/>
  <c r="P12"/>
  <c r="P7"/>
  <c r="M1"/>
  <c r="P1" i="1" l="1"/>
  <c r="P5" s="1"/>
  <c r="M1" l="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<sst xmlns="http://schemas.openxmlformats.org/spreadsheetml/2006/main" count="281" uniqueCount="72">
  <si>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</si>
  <si>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</si>
  <si>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</si>
  <si>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</si>
  <si>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</si>
  <si>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</si>
  <si>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</si>
  <si>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</si>
  <si>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</si>
  <si>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</si>
  <si>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</si>
  <si>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</si>
  <si>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</si>
  <si>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</si>
  <si>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</si>
  <si>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</si>
  <si>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</si>
  <si>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</si>
  <si>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</si>
  <si>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</si>
  <si>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</si>
  <si>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</si>
  <si>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</si>
  <si>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</si>
  <si>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</si>
  <si>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</si>
  <si>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</si>
  <si>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</si>
  <si>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</si>
  <si>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</si>
  <si>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</si>
  <si>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</si>
  <si>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</si>
  <si>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</si>
  <si>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</si>
  <si>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</si>
  <si>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</si>
  <si>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</si>
  <si>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</si>
  <si>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</si>
  <si>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</si>
  <si>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</si>
  <si>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</si>
  <si>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</si>
  <si>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</si>
  <si>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</si>
  <si>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Cordoni Danilo</t>
  </si>
  <si>
    <t>Aprile</t>
  </si>
  <si>
    <t>04_01</t>
  </si>
  <si>
    <t>Danilo Cordoni</t>
  </si>
  <si>
    <t>Maggio</t>
  </si>
  <si>
    <t>05_01</t>
  </si>
  <si>
    <t>Neticom</t>
  </si>
  <si>
    <t>autostrada</t>
  </si>
  <si>
    <t>Settimo Milanese</t>
  </si>
  <si>
    <t>vitto</t>
  </si>
  <si>
    <t>Royal</t>
  </si>
  <si>
    <t>Genova</t>
  </si>
  <si>
    <t>viaggio</t>
  </si>
  <si>
    <t>parcheggio</t>
  </si>
  <si>
    <t>carburante</t>
  </si>
  <si>
    <t>Aermacchi</t>
  </si>
  <si>
    <t>Venegono Superiore</t>
  </si>
  <si>
    <t>Barclays</t>
  </si>
  <si>
    <t>Intesa</t>
  </si>
  <si>
    <t>Parma</t>
  </si>
  <si>
    <t>Beretta</t>
  </si>
  <si>
    <t>Gardone Val Trompia</t>
  </si>
  <si>
    <t>Feinrohren</t>
  </si>
  <si>
    <t>Passirano</t>
  </si>
  <si>
    <t>UBI</t>
  </si>
  <si>
    <t>Bergamo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</si>
</sst>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4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hair">
        <color rgb="FF000000"/>
      </left>
      <right/>
      <top/>
      <bottom style="hair">
        <color rgb="FF000000"/>
      </bottom>
      <diagonal/>
    </border>
  </borders>
  <cellStyleXfs count="42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78" xfId="0" applyNumberFormat="1" applyFont="1" applyBorder="1" applyAlignment="1" applyProtection="1">
      <alignment horizontal="left" vertical="center"/>
      <protection locked="0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422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4" builtinId="8" hidden="1"/>
    <cellStyle name="Collegamento ipertestuale" xfId="136" builtinId="8" hidden="1"/>
    <cellStyle name="Collegamento ipertestuale" xfId="138" builtinId="8" hidden="1"/>
    <cellStyle name="Collegamento ipertestuale" xfId="140" builtinId="8" hidden="1"/>
    <cellStyle name="Collegamento ipertestuale" xfId="142" builtinId="8" hidden="1"/>
    <cellStyle name="Collegamento ipertestuale" xfId="144" builtinId="8" hidden="1"/>
    <cellStyle name="Collegamento ipertestuale" xfId="146" builtinId="8" hidden="1"/>
    <cellStyle name="Collegamento ipertestuale" xfId="148" builtinId="8" hidden="1"/>
    <cellStyle name="Collegamento ipertestuale" xfId="150" builtinId="8" hidden="1"/>
    <cellStyle name="Collegamento ipertestuale" xfId="152" builtinId="8" hidden="1"/>
    <cellStyle name="Collegamento ipertestuale" xfId="154" builtinId="8" hidden="1"/>
    <cellStyle name="Collegamento ipertestuale" xfId="156" builtinId="8" hidden="1"/>
    <cellStyle name="Collegamento ipertestuale" xfId="158" builtinId="8" hidden="1"/>
    <cellStyle name="Collegamento ipertestuale" xfId="160" builtinId="8" hidden="1"/>
    <cellStyle name="Collegamento ipertestuale" xfId="162" builtinId="8" hidden="1"/>
    <cellStyle name="Collegamento ipertestuale" xfId="164" builtinId="8" hidden="1"/>
    <cellStyle name="Collegamento ipertestuale" xfId="166" builtinId="8" hidden="1"/>
    <cellStyle name="Collegamento ipertestuale" xfId="168" builtinId="8" hidden="1"/>
    <cellStyle name="Collegamento ipertestuale" xfId="170" builtinId="8" hidden="1"/>
    <cellStyle name="Collegamento ipertestuale" xfId="172" builtinId="8" hidden="1"/>
    <cellStyle name="Collegamento ipertestuale" xfId="174" builtinId="8" hidden="1"/>
    <cellStyle name="Collegamento ipertestuale" xfId="176" builtinId="8" hidden="1"/>
    <cellStyle name="Collegamento ipertestuale" xfId="178" builtinId="8" hidden="1"/>
    <cellStyle name="Collegamento ipertestuale" xfId="180" builtinId="8" hidden="1"/>
    <cellStyle name="Collegamento ipertestuale" xfId="182" builtinId="8" hidden="1"/>
    <cellStyle name="Collegamento ipertestuale" xfId="184" builtinId="8" hidden="1"/>
    <cellStyle name="Collegamento ipertestuale" xfId="186" builtinId="8" hidden="1"/>
    <cellStyle name="Collegamento ipertestuale" xfId="188" builtinId="8" hidden="1"/>
    <cellStyle name="Collegamento ipertestuale" xfId="190" builtinId="8" hidden="1"/>
    <cellStyle name="Collegamento ipertestuale" xfId="192" builtinId="8" hidden="1"/>
    <cellStyle name="Collegamento ipertestuale" xfId="194" builtinId="8" hidden="1"/>
    <cellStyle name="Collegamento ipertestuale" xfId="196" builtinId="8" hidden="1"/>
    <cellStyle name="Collegamento ipertestuale" xfId="198" builtinId="8" hidden="1"/>
    <cellStyle name="Collegamento ipertestuale" xfId="200" builtinId="8" hidden="1"/>
    <cellStyle name="Collegamento ipertestuale" xfId="202" builtinId="8" hidden="1"/>
    <cellStyle name="Collegamento ipertestuale" xfId="204" builtinId="8" hidden="1"/>
    <cellStyle name="Collegamento ipertestuale" xfId="206" builtinId="8" hidden="1"/>
    <cellStyle name="Collegamento ipertestuale" xfId="208" builtinId="8" hidden="1"/>
    <cellStyle name="Collegamento ipertestuale" xfId="210" builtinId="8" hidden="1"/>
    <cellStyle name="Collegamento ipertestuale" xfId="212" builtinId="8" hidden="1"/>
    <cellStyle name="Collegamento ipertestuale" xfId="214" builtinId="8" hidden="1"/>
    <cellStyle name="Collegamento ipertestuale" xfId="216" builtinId="8" hidden="1"/>
    <cellStyle name="Collegamento ipertestuale" xfId="218" builtinId="8" hidden="1"/>
    <cellStyle name="Collegamento ipertestuale" xfId="220" builtinId="8" hidden="1"/>
    <cellStyle name="Collegamento ipertestuale" xfId="222" builtinId="8" hidden="1"/>
    <cellStyle name="Collegamento ipertestuale" xfId="224" builtinId="8" hidden="1"/>
    <cellStyle name="Collegamento ipertestuale" xfId="226" builtinId="8" hidden="1"/>
    <cellStyle name="Collegamento ipertestuale" xfId="228" builtinId="8" hidden="1"/>
    <cellStyle name="Collegamento ipertestuale" xfId="230" builtinId="8" hidden="1"/>
    <cellStyle name="Collegamento ipertestuale" xfId="232" builtinId="8" hidden="1"/>
    <cellStyle name="Collegamento ipertestuale" xfId="234" builtinId="8" hidden="1"/>
    <cellStyle name="Collegamento ipertestuale" xfId="236" builtinId="8" hidden="1"/>
    <cellStyle name="Collegamento ipertestuale" xfId="238" builtinId="8" hidden="1"/>
    <cellStyle name="Collegamento ipertestuale" xfId="240" builtinId="8" hidden="1"/>
    <cellStyle name="Collegamento ipertestuale" xfId="242" builtinId="8" hidden="1"/>
    <cellStyle name="Collegamento ipertestuale" xfId="244" builtinId="8" hidden="1"/>
    <cellStyle name="Collegamento ipertestuale" xfId="246" builtinId="8" hidden="1"/>
    <cellStyle name="Collegamento ipertestuale" xfId="248" builtinId="8" hidden="1"/>
    <cellStyle name="Collegamento ipertestuale" xfId="250" builtinId="8" hidden="1"/>
    <cellStyle name="Collegamento ipertestuale" xfId="252" builtinId="8" hidden="1"/>
    <cellStyle name="Collegamento ipertestuale" xfId="254" builtinId="8" hidden="1"/>
    <cellStyle name="Collegamento ipertestuale" xfId="256" builtinId="8" hidden="1"/>
    <cellStyle name="Collegamento ipertestuale" xfId="258" builtinId="8" hidden="1"/>
    <cellStyle name="Collegamento ipertestuale" xfId="260" builtinId="8" hidden="1"/>
    <cellStyle name="Collegamento ipertestuale" xfId="262" builtinId="8" hidden="1"/>
    <cellStyle name="Collegamento ipertestuale" xfId="264" builtinId="8" hidden="1"/>
    <cellStyle name="Collegamento ipertestuale" xfId="266" builtinId="8" hidden="1"/>
    <cellStyle name="Collegamento ipertestuale" xfId="268" builtinId="8" hidden="1"/>
    <cellStyle name="Collegamento ipertestuale" xfId="270" builtinId="8" hidden="1"/>
    <cellStyle name="Collegamento ipertestuale" xfId="272" builtinId="8" hidden="1"/>
    <cellStyle name="Collegamento ipertestuale" xfId="274" builtinId="8" hidden="1"/>
    <cellStyle name="Collegamento ipertestuale" xfId="276" builtinId="8" hidden="1"/>
    <cellStyle name="Collegamento ipertestuale" xfId="278" builtinId="8" hidden="1"/>
    <cellStyle name="Collegamento ipertestuale" xfId="280" builtinId="8" hidden="1"/>
    <cellStyle name="Collegamento ipertestuale" xfId="282" builtinId="8" hidden="1"/>
    <cellStyle name="Collegamento ipertestuale" xfId="284" builtinId="8" hidden="1"/>
    <cellStyle name="Collegamento ipertestuale" xfId="286" builtinId="8" hidden="1"/>
    <cellStyle name="Collegamento ipertestuale" xfId="288" builtinId="8" hidden="1"/>
    <cellStyle name="Collegamento ipertestuale" xfId="290" builtinId="8" hidden="1"/>
    <cellStyle name="Collegamento ipertestuale" xfId="292" builtinId="8" hidden="1"/>
    <cellStyle name="Collegamento ipertestuale" xfId="294" builtinId="8" hidden="1"/>
    <cellStyle name="Collegamento ipertestuale" xfId="296" builtinId="8" hidden="1"/>
    <cellStyle name="Collegamento ipertestuale" xfId="298" builtinId="8" hidden="1"/>
    <cellStyle name="Collegamento ipertestuale" xfId="300" builtinId="8" hidden="1"/>
    <cellStyle name="Collegamento ipertestuale" xfId="302" builtinId="8" hidden="1"/>
    <cellStyle name="Collegamento ipertestuale" xfId="304" builtinId="8" hidden="1"/>
    <cellStyle name="Collegamento ipertestuale" xfId="306" builtinId="8" hidden="1"/>
    <cellStyle name="Collegamento ipertestuale" xfId="308" builtinId="8" hidden="1"/>
    <cellStyle name="Collegamento ipertestuale" xfId="310" builtinId="8" hidden="1"/>
    <cellStyle name="Collegamento ipertestuale" xfId="312" builtinId="8" hidden="1"/>
    <cellStyle name="Collegamento ipertestuale" xfId="314" builtinId="8" hidden="1"/>
    <cellStyle name="Collegamento ipertestuale" xfId="316" builtinId="8" hidden="1"/>
    <cellStyle name="Collegamento ipertestuale" xfId="318" builtinId="8" hidden="1"/>
    <cellStyle name="Collegamento ipertestuale" xfId="320" builtinId="8" hidden="1"/>
    <cellStyle name="Collegamento ipertestuale" xfId="322" builtinId="8" hidden="1"/>
    <cellStyle name="Collegamento ipertestuale" xfId="324" builtinId="8" hidden="1"/>
    <cellStyle name="Collegamento ipertestuale" xfId="326" builtinId="8" hidden="1"/>
    <cellStyle name="Collegamento ipertestuale" xfId="328" builtinId="8" hidden="1"/>
    <cellStyle name="Collegamento ipertestuale" xfId="330" builtinId="8" hidden="1"/>
    <cellStyle name="Collegamento ipertestuale" xfId="332" builtinId="8" hidden="1"/>
    <cellStyle name="Collegamento ipertestuale" xfId="334" builtinId="8" hidden="1"/>
    <cellStyle name="Collegamento ipertestuale" xfId="336" builtinId="8" hidden="1"/>
    <cellStyle name="Collegamento ipertestuale" xfId="338" builtinId="8" hidden="1"/>
    <cellStyle name="Collegamento ipertestuale" xfId="340" builtinId="8" hidden="1"/>
    <cellStyle name="Collegamento ipertestuale" xfId="342" builtinId="8" hidden="1"/>
    <cellStyle name="Collegamento ipertestuale" xfId="344" builtinId="8" hidden="1"/>
    <cellStyle name="Collegamento ipertestuale" xfId="346" builtinId="8" hidden="1"/>
    <cellStyle name="Collegamento ipertestuale" xfId="348" builtinId="8" hidden="1"/>
    <cellStyle name="Collegamento ipertestuale" xfId="350" builtinId="8" hidden="1"/>
    <cellStyle name="Collegamento ipertestuale" xfId="352" builtinId="8" hidden="1"/>
    <cellStyle name="Collegamento ipertestuale" xfId="354" builtinId="8" hidden="1"/>
    <cellStyle name="Collegamento ipertestuale" xfId="356" builtinId="8" hidden="1"/>
    <cellStyle name="Collegamento ipertestuale" xfId="358" builtinId="8" hidden="1"/>
    <cellStyle name="Collegamento ipertestuale" xfId="360" builtinId="8" hidden="1"/>
    <cellStyle name="Collegamento ipertestuale" xfId="362" builtinId="8" hidden="1"/>
    <cellStyle name="Collegamento ipertestuale" xfId="364" builtinId="8" hidden="1"/>
    <cellStyle name="Collegamento ipertestuale" xfId="366" builtinId="8" hidden="1"/>
    <cellStyle name="Collegamento ipertestuale" xfId="368" builtinId="8" hidden="1"/>
    <cellStyle name="Collegamento ipertestuale" xfId="370" builtinId="8" hidden="1"/>
    <cellStyle name="Collegamento ipertestuale" xfId="372" builtinId="8" hidden="1"/>
    <cellStyle name="Collegamento ipertestuale" xfId="374" builtinId="8" hidden="1"/>
    <cellStyle name="Collegamento ipertestuale" xfId="376" builtinId="8" hidden="1"/>
    <cellStyle name="Collegamento ipertestuale" xfId="378" builtinId="8" hidden="1"/>
    <cellStyle name="Collegamento ipertestuale" xfId="380" builtinId="8" hidden="1"/>
    <cellStyle name="Collegamento ipertestuale" xfId="382" builtinId="8" hidden="1"/>
    <cellStyle name="Collegamento ipertestuale" xfId="384" builtinId="8" hidden="1"/>
    <cellStyle name="Collegamento ipertestuale" xfId="386" builtinId="8" hidden="1"/>
    <cellStyle name="Collegamento ipertestuale" xfId="388" builtinId="8" hidden="1"/>
    <cellStyle name="Collegamento ipertestuale" xfId="390" builtinId="8" hidden="1"/>
    <cellStyle name="Collegamento ipertestuale" xfId="392" builtinId="8" hidden="1"/>
    <cellStyle name="Collegamento ipertestuale" xfId="394" builtinId="8" hidden="1"/>
    <cellStyle name="Collegamento ipertestuale" xfId="396" builtinId="8" hidden="1"/>
    <cellStyle name="Collegamento ipertestuale" xfId="398" builtinId="8" hidden="1"/>
    <cellStyle name="Collegamento ipertestuale" xfId="400" builtinId="8" hidden="1"/>
    <cellStyle name="Collegamento ipertestuale" xfId="402" builtinId="8" hidden="1"/>
    <cellStyle name="Collegamento ipertestuale" xfId="404" builtinId="8" hidden="1"/>
    <cellStyle name="Collegamento ipertestuale" xfId="406" builtinId="8" hidden="1"/>
    <cellStyle name="Collegamento ipertestuale" xfId="408" builtinId="8" hidden="1"/>
    <cellStyle name="Collegamento ipertestuale" xfId="410" builtinId="8" hidden="1"/>
    <cellStyle name="Collegamento ipertestuale" xfId="412" builtinId="8" hidden="1"/>
    <cellStyle name="Collegamento ipertestuale" xfId="414" builtinId="8" hidden="1"/>
    <cellStyle name="Collegamento ipertestuale" xfId="416" builtinId="8" hidden="1"/>
    <cellStyle name="Collegamento ipertestuale" xfId="418" builtinId="8" hidden="1"/>
    <cellStyle name="Collegamento ipertestuale" xfId="420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legamento ipertestuale visitato" xfId="51" builtinId="9" hidden="1"/>
    <cellStyle name="Collegamento ipertestuale visitato" xfId="53" builtinId="9" hidden="1"/>
    <cellStyle name="Collegamento ipertestuale visitato" xfId="55" builtinId="9" hidden="1"/>
    <cellStyle name="Collegamento ipertestuale visitato" xfId="57" builtinId="9" hidden="1"/>
    <cellStyle name="Collegamento ipertestuale visitato" xfId="59" builtinId="9" hidden="1"/>
    <cellStyle name="Collegamento ipertestuale visitato" xfId="61" builtinId="9" hidden="1"/>
    <cellStyle name="Collegamento ipertestuale visitato" xfId="63" builtinId="9" hidden="1"/>
    <cellStyle name="Collegamento ipertestuale visitato" xfId="65" builtinId="9" hidden="1"/>
    <cellStyle name="Collegamento ipertestuale visitato" xfId="67" builtinId="9" hidden="1"/>
    <cellStyle name="Collegamento ipertestuale visitato" xfId="69" builtinId="9" hidden="1"/>
    <cellStyle name="Collegamento ipertestuale visitato" xfId="71" builtinId="9" hidden="1"/>
    <cellStyle name="Collegamento ipertestuale visitato" xfId="73" builtinId="9" hidden="1"/>
    <cellStyle name="Collegamento ipertestuale visitato" xfId="75" builtinId="9" hidden="1"/>
    <cellStyle name="Collegamento ipertestuale visitato" xfId="77" builtinId="9" hidden="1"/>
    <cellStyle name="Collegamento ipertestuale visitato" xfId="79" builtinId="9" hidden="1"/>
    <cellStyle name="Collegamento ipertestuale visitato" xfId="81" builtinId="9" hidden="1"/>
    <cellStyle name="Collegamento ipertestuale visitato" xfId="83" builtinId="9" hidden="1"/>
    <cellStyle name="Collegamento ipertestuale visitato" xfId="85" builtinId="9" hidden="1"/>
    <cellStyle name="Collegamento ipertestuale visitato" xfId="87" builtinId="9" hidden="1"/>
    <cellStyle name="Collegamento ipertestuale visitato" xfId="89" builtinId="9" hidden="1"/>
    <cellStyle name="Collegamento ipertestuale visitato" xfId="91" builtinId="9" hidden="1"/>
    <cellStyle name="Collegamento ipertestuale visitato" xfId="93" builtinId="9" hidden="1"/>
    <cellStyle name="Collegamento ipertestuale visitato" xfId="95" builtinId="9" hidden="1"/>
    <cellStyle name="Collegamento ipertestuale visitato" xfId="97" builtinId="9" hidden="1"/>
    <cellStyle name="Collegamento ipertestuale visitato" xfId="99" builtinId="9" hidden="1"/>
    <cellStyle name="Collegamento ipertestuale visitato" xfId="101" builtinId="9" hidden="1"/>
    <cellStyle name="Collegamento ipertestuale visitato" xfId="103" builtinId="9" hidden="1"/>
    <cellStyle name="Collegamento ipertestuale visitato" xfId="105" builtinId="9" hidden="1"/>
    <cellStyle name="Collegamento ipertestuale visitato" xfId="107" builtinId="9" hidden="1"/>
    <cellStyle name="Collegamento ipertestuale visitato" xfId="109" builtinId="9" hidden="1"/>
    <cellStyle name="Collegamento ipertestuale visitato" xfId="111" builtinId="9" hidden="1"/>
    <cellStyle name="Collegamento ipertestuale visitato" xfId="113" builtinId="9" hidden="1"/>
    <cellStyle name="Collegamento ipertestuale visitato" xfId="115" builtinId="9" hidden="1"/>
    <cellStyle name="Collegamento ipertestuale visitato" xfId="117" builtinId="9" hidden="1"/>
    <cellStyle name="Collegamento ipertestuale visitato" xfId="119" builtinId="9" hidden="1"/>
    <cellStyle name="Collegamento ipertestuale visitato" xfId="121" builtinId="9" hidden="1"/>
    <cellStyle name="Collegamento ipertestuale visitato" xfId="123" builtinId="9" hidden="1"/>
    <cellStyle name="Collegamento ipertestuale visitato" xfId="125" builtinId="9" hidden="1"/>
    <cellStyle name="Collegamento ipertestuale visitato" xfId="127" builtinId="9" hidden="1"/>
    <cellStyle name="Collegamento ipertestuale visitato" xfId="129" builtinId="9" hidden="1"/>
    <cellStyle name="Collegamento ipertestuale visitato" xfId="131" builtinId="9" hidden="1"/>
    <cellStyle name="Collegamento ipertestuale visitato" xfId="133" builtinId="9" hidden="1"/>
    <cellStyle name="Collegamento ipertestuale visitato" xfId="135" builtinId="9" hidden="1"/>
    <cellStyle name="Collegamento ipertestuale visitato" xfId="137" builtinId="9" hidden="1"/>
    <cellStyle name="Collegamento ipertestuale visitato" xfId="139" builtinId="9" hidden="1"/>
    <cellStyle name="Collegamento ipertestuale visitato" xfId="141" builtinId="9" hidden="1"/>
    <cellStyle name="Collegamento ipertestuale visitato" xfId="143" builtinId="9" hidden="1"/>
    <cellStyle name="Collegamento ipertestuale visitato" xfId="145" builtinId="9" hidden="1"/>
    <cellStyle name="Collegamento ipertestuale visitato" xfId="147" builtinId="9" hidden="1"/>
    <cellStyle name="Collegamento ipertestuale visitato" xfId="149" builtinId="9" hidden="1"/>
    <cellStyle name="Collegamento ipertestuale visitato" xfId="151" builtinId="9" hidden="1"/>
    <cellStyle name="Collegamento ipertestuale visitato" xfId="153" builtinId="9" hidden="1"/>
    <cellStyle name="Collegamento ipertestuale visitato" xfId="155" builtinId="9" hidden="1"/>
    <cellStyle name="Collegamento ipertestuale visitato" xfId="157" builtinId="9" hidden="1"/>
    <cellStyle name="Collegamento ipertestuale visitato" xfId="159" builtinId="9" hidden="1"/>
    <cellStyle name="Collegamento ipertestuale visitato" xfId="161" builtinId="9" hidden="1"/>
    <cellStyle name="Collegamento ipertestuale visitato" xfId="163" builtinId="9" hidden="1"/>
    <cellStyle name="Collegamento ipertestuale visitato" xfId="165" builtinId="9" hidden="1"/>
    <cellStyle name="Collegamento ipertestuale visitato" xfId="167" builtinId="9" hidden="1"/>
    <cellStyle name="Collegamento ipertestuale visitato" xfId="169" builtinId="9" hidden="1"/>
    <cellStyle name="Collegamento ipertestuale visitato" xfId="171" builtinId="9" hidden="1"/>
    <cellStyle name="Collegamento ipertestuale visitato" xfId="173" builtinId="9" hidden="1"/>
    <cellStyle name="Collegamento ipertestuale visitato" xfId="175" builtinId="9" hidden="1"/>
    <cellStyle name="Collegamento ipertestuale visitato" xfId="177" builtinId="9" hidden="1"/>
    <cellStyle name="Collegamento ipertestuale visitato" xfId="179" builtinId="9" hidden="1"/>
    <cellStyle name="Collegamento ipertestuale visitato" xfId="181" builtinId="9" hidden="1"/>
    <cellStyle name="Collegamento ipertestuale visitato" xfId="183" builtinId="9" hidden="1"/>
    <cellStyle name="Collegamento ipertestuale visitato" xfId="185" builtinId="9" hidden="1"/>
    <cellStyle name="Collegamento ipertestuale visitato" xfId="187" builtinId="9" hidden="1"/>
    <cellStyle name="Collegamento ipertestuale visitato" xfId="189" builtinId="9" hidden="1"/>
    <cellStyle name="Collegamento ipertestuale visitato" xfId="191" builtinId="9" hidden="1"/>
    <cellStyle name="Collegamento ipertestuale visitato" xfId="193" builtinId="9" hidden="1"/>
    <cellStyle name="Collegamento ipertestuale visitato" xfId="195" builtinId="9" hidden="1"/>
    <cellStyle name="Collegamento ipertestuale visitato" xfId="197" builtinId="9" hidden="1"/>
    <cellStyle name="Collegamento ipertestuale visitato" xfId="199" builtinId="9" hidden="1"/>
    <cellStyle name="Collegamento ipertestuale visitato" xfId="201" builtinId="9" hidden="1"/>
    <cellStyle name="Collegamento ipertestuale visitato" xfId="203" builtinId="9" hidden="1"/>
    <cellStyle name="Collegamento ipertestuale visitato" xfId="205" builtinId="9" hidden="1"/>
    <cellStyle name="Collegamento ipertestuale visitato" xfId="207" builtinId="9" hidden="1"/>
    <cellStyle name="Collegamento ipertestuale visitato" xfId="209" builtinId="9" hidden="1"/>
    <cellStyle name="Collegamento ipertestuale visitato" xfId="211" builtinId="9" hidden="1"/>
    <cellStyle name="Collegamento ipertestuale visitato" xfId="213" builtinId="9" hidden="1"/>
    <cellStyle name="Collegamento ipertestuale visitato" xfId="215" builtinId="9" hidden="1"/>
    <cellStyle name="Collegamento ipertestuale visitato" xfId="217" builtinId="9" hidden="1"/>
    <cellStyle name="Collegamento ipertestuale visitato" xfId="219" builtinId="9" hidden="1"/>
    <cellStyle name="Collegamento ipertestuale visitato" xfId="221" builtinId="9" hidden="1"/>
    <cellStyle name="Collegamento ipertestuale visitato" xfId="223" builtinId="9" hidden="1"/>
    <cellStyle name="Collegamento ipertestuale visitato" xfId="225" builtinId="9" hidden="1"/>
    <cellStyle name="Collegamento ipertestuale visitato" xfId="227" builtinId="9" hidden="1"/>
    <cellStyle name="Collegamento ipertestuale visitato" xfId="229" builtinId="9" hidden="1"/>
    <cellStyle name="Collegamento ipertestuale visitato" xfId="231" builtinId="9" hidden="1"/>
    <cellStyle name="Collegamento ipertestuale visitato" xfId="233" builtinId="9" hidden="1"/>
    <cellStyle name="Collegamento ipertestuale visitato" xfId="235" builtinId="9" hidden="1"/>
    <cellStyle name="Collegamento ipertestuale visitato" xfId="237" builtinId="9" hidden="1"/>
    <cellStyle name="Collegamento ipertestuale visitato" xfId="239" builtinId="9" hidden="1"/>
    <cellStyle name="Collegamento ipertestuale visitato" xfId="241" builtinId="9" hidden="1"/>
    <cellStyle name="Collegamento ipertestuale visitato" xfId="243" builtinId="9" hidden="1"/>
    <cellStyle name="Collegamento ipertestuale visitato" xfId="245" builtinId="9" hidden="1"/>
    <cellStyle name="Collegamento ipertestuale visitato" xfId="247" builtinId="9" hidden="1"/>
    <cellStyle name="Collegamento ipertestuale visitato" xfId="249" builtinId="9" hidden="1"/>
    <cellStyle name="Collegamento ipertestuale visitato" xfId="251" builtinId="9" hidden="1"/>
    <cellStyle name="Collegamento ipertestuale visitato" xfId="253" builtinId="9" hidden="1"/>
    <cellStyle name="Collegamento ipertestuale visitato" xfId="255" builtinId="9" hidden="1"/>
    <cellStyle name="Collegamento ipertestuale visitato" xfId="257" builtinId="9" hidden="1"/>
    <cellStyle name="Collegamento ipertestuale visitato" xfId="259" builtinId="9" hidden="1"/>
    <cellStyle name="Collegamento ipertestuale visitato" xfId="261" builtinId="9" hidden="1"/>
    <cellStyle name="Collegamento ipertestuale visitato" xfId="263" builtinId="9" hidden="1"/>
    <cellStyle name="Collegamento ipertestuale visitato" xfId="265" builtinId="9" hidden="1"/>
    <cellStyle name="Collegamento ipertestuale visitato" xfId="267" builtinId="9" hidden="1"/>
    <cellStyle name="Collegamento ipertestuale visitato" xfId="269" builtinId="9" hidden="1"/>
    <cellStyle name="Collegamento ipertestuale visitato" xfId="271" builtinId="9" hidden="1"/>
    <cellStyle name="Collegamento ipertestuale visitato" xfId="273" builtinId="9" hidden="1"/>
    <cellStyle name="Collegamento ipertestuale visitato" xfId="275" builtinId="9" hidden="1"/>
    <cellStyle name="Collegamento ipertestuale visitato" xfId="277" builtinId="9" hidden="1"/>
    <cellStyle name="Collegamento ipertestuale visitato" xfId="279" builtinId="9" hidden="1"/>
    <cellStyle name="Collegamento ipertestuale visitato" xfId="281" builtinId="9" hidden="1"/>
    <cellStyle name="Collegamento ipertestuale visitato" xfId="283" builtinId="9" hidden="1"/>
    <cellStyle name="Collegamento ipertestuale visitato" xfId="285" builtinId="9" hidden="1"/>
    <cellStyle name="Collegamento ipertestuale visitato" xfId="287" builtinId="9" hidden="1"/>
    <cellStyle name="Collegamento ipertestuale visitato" xfId="289" builtinId="9" hidden="1"/>
    <cellStyle name="Collegamento ipertestuale visitato" xfId="291" builtinId="9" hidden="1"/>
    <cellStyle name="Collegamento ipertestuale visitato" xfId="293" builtinId="9" hidden="1"/>
    <cellStyle name="Collegamento ipertestuale visitato" xfId="295" builtinId="9" hidden="1"/>
    <cellStyle name="Collegamento ipertestuale visitato" xfId="297" builtinId="9" hidden="1"/>
    <cellStyle name="Collegamento ipertestuale visitato" xfId="299" builtinId="9" hidden="1"/>
    <cellStyle name="Collegamento ipertestuale visitato" xfId="301" builtinId="9" hidden="1"/>
    <cellStyle name="Collegamento ipertestuale visitato" xfId="303" builtinId="9" hidden="1"/>
    <cellStyle name="Collegamento ipertestuale visitato" xfId="305" builtinId="9" hidden="1"/>
    <cellStyle name="Collegamento ipertestuale visitato" xfId="307" builtinId="9" hidden="1"/>
    <cellStyle name="Collegamento ipertestuale visitato" xfId="309" builtinId="9" hidden="1"/>
    <cellStyle name="Collegamento ipertestuale visitato" xfId="311" builtinId="9" hidden="1"/>
    <cellStyle name="Collegamento ipertestuale visitato" xfId="313" builtinId="9" hidden="1"/>
    <cellStyle name="Collegamento ipertestuale visitato" xfId="315" builtinId="9" hidden="1"/>
    <cellStyle name="Collegamento ipertestuale visitato" xfId="317" builtinId="9" hidden="1"/>
    <cellStyle name="Collegamento ipertestuale visitato" xfId="319" builtinId="9" hidden="1"/>
    <cellStyle name="Collegamento ipertestuale visitato" xfId="321" builtinId="9" hidden="1"/>
    <cellStyle name="Collegamento ipertestuale visitato" xfId="323" builtinId="9" hidden="1"/>
    <cellStyle name="Collegamento ipertestuale visitato" xfId="325" builtinId="9" hidden="1"/>
    <cellStyle name="Collegamento ipertestuale visitato" xfId="327" builtinId="9" hidden="1"/>
    <cellStyle name="Collegamento ipertestuale visitato" xfId="329" builtinId="9" hidden="1"/>
    <cellStyle name="Collegamento ipertestuale visitato" xfId="331" builtinId="9" hidden="1"/>
    <cellStyle name="Collegamento ipertestuale visitato" xfId="333" builtinId="9" hidden="1"/>
    <cellStyle name="Collegamento ipertestuale visitato" xfId="335" builtinId="9" hidden="1"/>
    <cellStyle name="Collegamento ipertestuale visitato" xfId="337" builtinId="9" hidden="1"/>
    <cellStyle name="Collegamento ipertestuale visitato" xfId="339" builtinId="9" hidden="1"/>
    <cellStyle name="Collegamento ipertestuale visitato" xfId="341" builtinId="9" hidden="1"/>
    <cellStyle name="Collegamento ipertestuale visitato" xfId="343" builtinId="9" hidden="1"/>
    <cellStyle name="Collegamento ipertestuale visitato" xfId="345" builtinId="9" hidden="1"/>
    <cellStyle name="Collegamento ipertestuale visitato" xfId="347" builtinId="9" hidden="1"/>
    <cellStyle name="Collegamento ipertestuale visitato" xfId="349" builtinId="9" hidden="1"/>
    <cellStyle name="Collegamento ipertestuale visitato" xfId="351" builtinId="9" hidden="1"/>
    <cellStyle name="Collegamento ipertestuale visitato" xfId="353" builtinId="9" hidden="1"/>
    <cellStyle name="Collegamento ipertestuale visitato" xfId="355" builtinId="9" hidden="1"/>
    <cellStyle name="Collegamento ipertestuale visitato" xfId="357" builtinId="9" hidden="1"/>
    <cellStyle name="Collegamento ipertestuale visitato" xfId="359" builtinId="9" hidden="1"/>
    <cellStyle name="Collegamento ipertestuale visitato" xfId="361" builtinId="9" hidden="1"/>
    <cellStyle name="Collegamento ipertestuale visitato" xfId="363" builtinId="9" hidden="1"/>
    <cellStyle name="Collegamento ipertestuale visitato" xfId="365" builtinId="9" hidden="1"/>
    <cellStyle name="Collegamento ipertestuale visitato" xfId="367" builtinId="9" hidden="1"/>
    <cellStyle name="Collegamento ipertestuale visitato" xfId="369" builtinId="9" hidden="1"/>
    <cellStyle name="Collegamento ipertestuale visitato" xfId="371" builtinId="9" hidden="1"/>
    <cellStyle name="Collegamento ipertestuale visitato" xfId="373" builtinId="9" hidden="1"/>
    <cellStyle name="Collegamento ipertestuale visitato" xfId="375" builtinId="9" hidden="1"/>
    <cellStyle name="Collegamento ipertestuale visitato" xfId="377" builtinId="9" hidden="1"/>
    <cellStyle name="Collegamento ipertestuale visitato" xfId="379" builtinId="9" hidden="1"/>
    <cellStyle name="Collegamento ipertestuale visitato" xfId="381" builtinId="9" hidden="1"/>
    <cellStyle name="Collegamento ipertestuale visitato" xfId="383" builtinId="9" hidden="1"/>
    <cellStyle name="Collegamento ipertestuale visitato" xfId="385" builtinId="9" hidden="1"/>
    <cellStyle name="Collegamento ipertestuale visitato" xfId="387" builtinId="9" hidden="1"/>
    <cellStyle name="Collegamento ipertestuale visitato" xfId="389" builtinId="9" hidden="1"/>
    <cellStyle name="Collegamento ipertestuale visitato" xfId="391" builtinId="9" hidden="1"/>
    <cellStyle name="Collegamento ipertestuale visitato" xfId="393" builtinId="9" hidden="1"/>
    <cellStyle name="Collegamento ipertestuale visitato" xfId="395" builtinId="9" hidden="1"/>
    <cellStyle name="Collegamento ipertestuale visitato" xfId="397" builtinId="9" hidden="1"/>
    <cellStyle name="Collegamento ipertestuale visitato" xfId="399" builtinId="9" hidden="1"/>
    <cellStyle name="Collegamento ipertestuale visitato" xfId="401" builtinId="9" hidden="1"/>
    <cellStyle name="Collegamento ipertestuale visitato" xfId="403" builtinId="9" hidden="1"/>
    <cellStyle name="Collegamento ipertestuale visitato" xfId="405" builtinId="9" hidden="1"/>
    <cellStyle name="Collegamento ipertestuale visitato" xfId="407" builtinId="9" hidden="1"/>
    <cellStyle name="Collegamento ipertestuale visitato" xfId="409" builtinId="9" hidden="1"/>
    <cellStyle name="Collegamento ipertestuale visitato" xfId="411" builtinId="9" hidden="1"/>
    <cellStyle name="Collegamento ipertestuale visitato" xfId="413" builtinId="9" hidden="1"/>
    <cellStyle name="Collegamento ipertestuale visitato" xfId="415" builtinId="9" hidden="1"/>
    <cellStyle name="Collegamento ipertestuale visitato" xfId="417" builtinId="9" hidden="1"/>
    <cellStyle name="Collegamento ipertestuale visitato" xfId="419" builtinId="9" hidden="1"/>
    <cellStyle name="Collegamento ipertestuale visitato" xfId="421" builtinId="9" hidden="1"/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B11" sqref="B11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25" t="s">
        <v>0</v>
      </c>
      <c r="C1" s="125"/>
      <c r="D1" s="126" t="s">
        <v>46</v>
      </c>
      <c r="E1" s="126"/>
      <c r="F1" s="51" t="s">
        <v>47</v>
      </c>
      <c r="G1" s="50" t="s">
        <v>48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7" t="s">
        <v>2</v>
      </c>
      <c r="C2" s="127"/>
      <c r="D2" s="126"/>
      <c r="E2" s="126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7" t="s">
        <v>26</v>
      </c>
      <c r="C3" s="127"/>
      <c r="D3" s="126" t="s">
        <v>28</v>
      </c>
      <c r="E3" s="126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4" t="s">
        <v>8</v>
      </c>
      <c r="O5" s="134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5" t="s">
        <v>30</v>
      </c>
      <c r="B7" s="136"/>
      <c r="C7" s="137"/>
      <c r="D7" s="110" t="s">
        <v>11</v>
      </c>
      <c r="E7" s="111"/>
      <c r="F7" s="111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12"/>
      <c r="B8" s="113" t="s">
        <v>12</v>
      </c>
      <c r="C8" s="113" t="s">
        <v>13</v>
      </c>
      <c r="D8" s="114" t="s">
        <v>25</v>
      </c>
      <c r="E8" s="113" t="s">
        <v>34</v>
      </c>
      <c r="F8" s="116" t="s">
        <v>32</v>
      </c>
      <c r="G8" s="117" t="s">
        <v>15</v>
      </c>
      <c r="H8" s="119" t="s">
        <v>16</v>
      </c>
      <c r="I8" s="121" t="s">
        <v>39</v>
      </c>
      <c r="J8" s="120" t="s">
        <v>41</v>
      </c>
      <c r="K8" s="120" t="s">
        <v>40</v>
      </c>
      <c r="L8" s="138" t="s">
        <v>22</v>
      </c>
      <c r="M8" s="139"/>
      <c r="N8" s="109" t="s">
        <v>17</v>
      </c>
      <c r="O8" s="128" t="s">
        <v>18</v>
      </c>
      <c r="P8" s="129" t="s">
        <v>19</v>
      </c>
      <c r="Q8" s="2"/>
      <c r="R8" s="122" t="s">
        <v>42</v>
      </c>
    </row>
    <row r="9" spans="1:18" ht="36" customHeight="1" thickTop="1" thickBot="1">
      <c r="A9" s="112"/>
      <c r="B9" s="113" t="s">
        <v>12</v>
      </c>
      <c r="C9" s="113"/>
      <c r="D9" s="115"/>
      <c r="E9" s="113"/>
      <c r="F9" s="116"/>
      <c r="G9" s="118"/>
      <c r="H9" s="119" t="s">
        <v>39</v>
      </c>
      <c r="I9" s="121" t="s">
        <v>39</v>
      </c>
      <c r="J9" s="121"/>
      <c r="K9" s="121" t="s">
        <v>38</v>
      </c>
      <c r="L9" s="130" t="s">
        <v>23</v>
      </c>
      <c r="M9" s="132" t="s">
        <v>24</v>
      </c>
      <c r="N9" s="109"/>
      <c r="O9" s="128"/>
      <c r="P9" s="129"/>
      <c r="Q9" s="2"/>
      <c r="R9" s="123"/>
    </row>
    <row r="10" spans="1:18" ht="37.5" customHeight="1" thickTop="1" thickBot="1">
      <c r="A10" s="112"/>
      <c r="B10" s="113"/>
      <c r="C10" s="113"/>
      <c r="D10" s="115"/>
      <c r="E10" s="113"/>
      <c r="F10" s="116"/>
      <c r="G10" s="96" t="s">
        <v>20</v>
      </c>
      <c r="H10" s="119"/>
      <c r="I10" s="121"/>
      <c r="J10" s="121"/>
      <c r="K10" s="121"/>
      <c r="L10" s="131"/>
      <c r="M10" s="133"/>
      <c r="N10" s="109"/>
      <c r="O10" s="128"/>
      <c r="P10" s="129"/>
      <c r="Q10" s="2"/>
      <c r="R10" s="124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43</v>
      </c>
      <c r="C58" s="78"/>
      <c r="D58" s="78"/>
      <c r="E58" s="61"/>
      <c r="F58" s="61"/>
      <c r="G58" s="78" t="s">
        <v>45</v>
      </c>
      <c r="H58" s="78"/>
      <c r="I58" s="78"/>
      <c r="J58" s="61"/>
      <c r="K58" s="61"/>
      <c r="L58" s="78" t="s">
        <v>44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J85" sqref="J85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25" t="s">
        <v>0</v>
      </c>
      <c r="C1" s="125"/>
      <c r="D1" s="125"/>
      <c r="E1" s="126" t="s">
        <v>49</v>
      </c>
      <c r="F1" s="126"/>
      <c r="G1" s="51" t="s">
        <v>50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475.57000000000011</v>
      </c>
      <c r="Q1" s="3" t="s">
        <v>28</v>
      </c>
    </row>
    <row r="2" spans="1:19" s="8" customFormat="1" ht="35.25" customHeight="1">
      <c r="A2" s="4"/>
      <c r="B2" s="127" t="s">
        <v>2</v>
      </c>
      <c r="C2" s="127"/>
      <c r="D2" s="127"/>
      <c r="E2" s="126"/>
      <c r="F2" s="126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7" t="s">
        <v>26</v>
      </c>
      <c r="C3" s="127"/>
      <c r="D3" s="127"/>
      <c r="E3" s="126" t="s">
        <v>27</v>
      </c>
      <c r="F3" s="126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0.21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63</v>
      </c>
      <c r="F5" s="14"/>
      <c r="G5" s="10" t="s">
        <v>7</v>
      </c>
      <c r="H5" s="21"/>
      <c r="N5" s="134" t="s">
        <v>8</v>
      </c>
      <c r="O5" s="134"/>
      <c r="P5" s="22">
        <f>P1-P2-P3-P4</f>
        <v>475.57000000000011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3" t="s">
        <v>11</v>
      </c>
      <c r="F7" s="154"/>
      <c r="G7" s="25">
        <f t="shared" ref="G7:O7" si="0">SUM(G11:G129)</f>
        <v>472</v>
      </c>
      <c r="H7" s="25">
        <f>SUM(H11:H129)</f>
        <v>99.12</v>
      </c>
      <c r="I7" s="65">
        <f t="shared" si="0"/>
        <v>315.9500000000001</v>
      </c>
      <c r="J7" s="71">
        <f t="shared" si="0"/>
        <v>4</v>
      </c>
      <c r="K7" s="66">
        <f t="shared" si="0"/>
        <v>0</v>
      </c>
      <c r="L7" s="66">
        <f t="shared" si="0"/>
        <v>0</v>
      </c>
      <c r="M7" s="66">
        <f t="shared" si="0"/>
        <v>56.5</v>
      </c>
      <c r="N7" s="66">
        <f t="shared" si="0"/>
        <v>475.57000000000011</v>
      </c>
      <c r="O7" s="67">
        <f t="shared" si="0"/>
        <v>0</v>
      </c>
      <c r="P7" s="13">
        <f>+N7-SUM(I7:M7)</f>
        <v>99.12</v>
      </c>
    </row>
    <row r="8" spans="1:19" ht="36" customHeight="1" thickTop="1" thickBot="1">
      <c r="A8" s="141"/>
      <c r="B8" s="64"/>
      <c r="C8" s="142" t="s">
        <v>13</v>
      </c>
      <c r="D8" s="143" t="s">
        <v>25</v>
      </c>
      <c r="E8" s="113" t="s">
        <v>14</v>
      </c>
      <c r="F8" s="144" t="s">
        <v>35</v>
      </c>
      <c r="G8" s="145" t="s">
        <v>15</v>
      </c>
      <c r="H8" s="146" t="s">
        <v>16</v>
      </c>
      <c r="I8" s="120" t="s">
        <v>39</v>
      </c>
      <c r="J8" s="120" t="s">
        <v>41</v>
      </c>
      <c r="K8" s="120" t="s">
        <v>40</v>
      </c>
      <c r="L8" s="151" t="s">
        <v>37</v>
      </c>
      <c r="M8" s="152"/>
      <c r="N8" s="140" t="s">
        <v>17</v>
      </c>
      <c r="O8" s="149" t="s">
        <v>18</v>
      </c>
      <c r="P8" s="129" t="s">
        <v>19</v>
      </c>
      <c r="R8" s="2"/>
    </row>
    <row r="9" spans="1:19" ht="36" customHeight="1" thickTop="1" thickBot="1">
      <c r="A9" s="112"/>
      <c r="B9" s="64" t="s">
        <v>12</v>
      </c>
      <c r="C9" s="113"/>
      <c r="D9" s="113"/>
      <c r="E9" s="113"/>
      <c r="F9" s="144"/>
      <c r="G9" s="145"/>
      <c r="H9" s="147"/>
      <c r="I9" s="121" t="s">
        <v>39</v>
      </c>
      <c r="J9" s="121"/>
      <c r="K9" s="121" t="s">
        <v>38</v>
      </c>
      <c r="L9" s="130" t="s">
        <v>23</v>
      </c>
      <c r="M9" s="150" t="s">
        <v>24</v>
      </c>
      <c r="N9" s="109"/>
      <c r="O9" s="128"/>
      <c r="P9" s="129"/>
      <c r="R9" s="2"/>
    </row>
    <row r="10" spans="1:19" ht="37.5" customHeight="1" thickTop="1" thickBot="1">
      <c r="A10" s="112"/>
      <c r="B10" s="55"/>
      <c r="C10" s="113"/>
      <c r="D10" s="113"/>
      <c r="E10" s="113"/>
      <c r="F10" s="144"/>
      <c r="G10" s="26" t="s">
        <v>20</v>
      </c>
      <c r="H10" s="148"/>
      <c r="I10" s="121"/>
      <c r="J10" s="121"/>
      <c r="K10" s="121"/>
      <c r="L10" s="155"/>
      <c r="M10" s="133"/>
      <c r="N10" s="109"/>
      <c r="O10" s="128"/>
      <c r="P10" s="129"/>
      <c r="R10" s="2"/>
    </row>
    <row r="11" spans="1:19" ht="30" customHeight="1" thickTop="1">
      <c r="A11" s="27">
        <v>1</v>
      </c>
      <c r="B11" s="47">
        <v>40665</v>
      </c>
      <c r="C11" s="29" t="s">
        <v>52</v>
      </c>
      <c r="D11" s="29" t="s">
        <v>53</v>
      </c>
      <c r="E11" s="69"/>
      <c r="F11" s="69" t="s">
        <v>54</v>
      </c>
      <c r="G11" s="100"/>
      <c r="H11" s="106">
        <f>IF($E$3="si",($H$5/$H$6*G11),IF($E$3="no",G11*$H$4,0))</f>
        <v>0</v>
      </c>
      <c r="I11" s="72">
        <v>2</v>
      </c>
      <c r="J11" s="72"/>
      <c r="K11" s="34"/>
      <c r="L11" s="35"/>
      <c r="M11" s="37"/>
      <c r="N11" s="39">
        <f>SUM(H11:M11)</f>
        <v>2</v>
      </c>
      <c r="O11" s="40"/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40665</v>
      </c>
      <c r="C12" s="29" t="s">
        <v>52</v>
      </c>
      <c r="D12" s="29" t="s">
        <v>53</v>
      </c>
      <c r="E12" s="69"/>
      <c r="F12" s="69" t="s">
        <v>54</v>
      </c>
      <c r="G12" s="101"/>
      <c r="H12" s="106">
        <f t="shared" ref="H12:H75" si="1">IF($E$3="si",($H$5/$H$6*G12),IF($E$3="no",G12*$H$4,0))</f>
        <v>0</v>
      </c>
      <c r="I12" s="72">
        <v>2</v>
      </c>
      <c r="J12" s="72"/>
      <c r="K12" s="34"/>
      <c r="L12" s="35"/>
      <c r="M12" s="37"/>
      <c r="N12" s="39">
        <f>SUM(H12:M12)</f>
        <v>2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47">
        <v>40665</v>
      </c>
      <c r="C13" s="29" t="s">
        <v>52</v>
      </c>
      <c r="D13" s="29" t="s">
        <v>55</v>
      </c>
      <c r="E13" s="69"/>
      <c r="F13" s="69" t="s">
        <v>54</v>
      </c>
      <c r="G13" s="101"/>
      <c r="H13" s="106">
        <f t="shared" si="1"/>
        <v>0</v>
      </c>
      <c r="I13" s="72"/>
      <c r="J13" s="72"/>
      <c r="K13" s="34"/>
      <c r="L13" s="35"/>
      <c r="M13" s="37">
        <v>1.8</v>
      </c>
      <c r="N13" s="39">
        <f>SUM(H13:M13)</f>
        <v>1.8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>
        <v>40666</v>
      </c>
      <c r="C14" s="29" t="s">
        <v>56</v>
      </c>
      <c r="D14" s="29" t="s">
        <v>53</v>
      </c>
      <c r="E14" s="69"/>
      <c r="F14" s="69" t="s">
        <v>57</v>
      </c>
      <c r="G14" s="101"/>
      <c r="H14" s="106">
        <f t="shared" si="1"/>
        <v>0</v>
      </c>
      <c r="I14" s="72">
        <v>2</v>
      </c>
      <c r="J14" s="72"/>
      <c r="K14" s="34"/>
      <c r="L14" s="35"/>
      <c r="M14" s="37"/>
      <c r="N14" s="39">
        <f t="shared" ref="N14:N18" si="3">SUM(H14:M14)</f>
        <v>2</v>
      </c>
      <c r="O14" s="43"/>
      <c r="P14" s="41" t="str">
        <f t="shared" si="2"/>
        <v/>
      </c>
      <c r="R14" s="2"/>
    </row>
    <row r="15" spans="1:19" ht="30" customHeight="1">
      <c r="A15" s="42">
        <v>5</v>
      </c>
      <c r="B15" s="28">
        <v>40666</v>
      </c>
      <c r="C15" s="29" t="s">
        <v>56</v>
      </c>
      <c r="D15" s="29" t="s">
        <v>58</v>
      </c>
      <c r="E15" s="69"/>
      <c r="F15" s="69" t="s">
        <v>57</v>
      </c>
      <c r="G15" s="101"/>
      <c r="H15" s="106">
        <f t="shared" si="1"/>
        <v>0</v>
      </c>
      <c r="I15" s="72"/>
      <c r="J15" s="72">
        <v>1</v>
      </c>
      <c r="K15" s="34"/>
      <c r="L15" s="35"/>
      <c r="M15" s="37"/>
      <c r="N15" s="39">
        <f t="shared" si="3"/>
        <v>1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>
        <v>40666</v>
      </c>
      <c r="C16" s="29" t="s">
        <v>56</v>
      </c>
      <c r="D16" s="29" t="s">
        <v>58</v>
      </c>
      <c r="E16" s="69"/>
      <c r="F16" s="69" t="s">
        <v>57</v>
      </c>
      <c r="G16" s="101"/>
      <c r="H16" s="106">
        <f t="shared" si="1"/>
        <v>0</v>
      </c>
      <c r="I16" s="72"/>
      <c r="J16" s="72">
        <v>1</v>
      </c>
      <c r="K16" s="34"/>
      <c r="L16" s="35"/>
      <c r="M16" s="37"/>
      <c r="N16" s="39">
        <f t="shared" si="3"/>
        <v>1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>
        <v>40666</v>
      </c>
      <c r="C17" s="29" t="s">
        <v>56</v>
      </c>
      <c r="D17" s="29" t="s">
        <v>59</v>
      </c>
      <c r="E17" s="69"/>
      <c r="F17" s="108" t="s">
        <v>57</v>
      </c>
      <c r="G17" s="101"/>
      <c r="H17" s="106">
        <f t="shared" si="1"/>
        <v>0</v>
      </c>
      <c r="I17" s="72">
        <v>2.1</v>
      </c>
      <c r="J17" s="72"/>
      <c r="K17" s="34"/>
      <c r="L17" s="35"/>
      <c r="M17" s="37"/>
      <c r="N17" s="39">
        <f t="shared" si="3"/>
        <v>2.1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>
        <v>40667</v>
      </c>
      <c r="C18" s="29" t="s">
        <v>56</v>
      </c>
      <c r="D18" s="29" t="s">
        <v>59</v>
      </c>
      <c r="E18" s="69"/>
      <c r="F18" s="108" t="s">
        <v>57</v>
      </c>
      <c r="G18" s="101"/>
      <c r="H18" s="106">
        <f t="shared" si="1"/>
        <v>0</v>
      </c>
      <c r="I18" s="72">
        <v>6.1</v>
      </c>
      <c r="J18" s="72"/>
      <c r="K18" s="34"/>
      <c r="L18" s="35"/>
      <c r="M18" s="35"/>
      <c r="N18" s="39">
        <f t="shared" si="3"/>
        <v>6.1</v>
      </c>
      <c r="O18" s="43"/>
      <c r="P18" s="41" t="str">
        <f t="shared" si="2"/>
        <v/>
      </c>
      <c r="R18" s="2"/>
    </row>
    <row r="19" spans="1:18" ht="30" customHeight="1">
      <c r="A19" s="42">
        <v>9</v>
      </c>
      <c r="B19" s="28">
        <v>40667</v>
      </c>
      <c r="C19" s="29" t="s">
        <v>56</v>
      </c>
      <c r="D19" s="29" t="s">
        <v>59</v>
      </c>
      <c r="E19" s="69"/>
      <c r="F19" s="108" t="s">
        <v>57</v>
      </c>
      <c r="G19" s="102"/>
      <c r="H19" s="106">
        <f t="shared" si="1"/>
        <v>0</v>
      </c>
      <c r="I19" s="72">
        <v>3.75</v>
      </c>
      <c r="J19" s="72"/>
      <c r="K19" s="34"/>
      <c r="L19" s="35"/>
      <c r="M19" s="35"/>
      <c r="N19" s="39">
        <f t="shared" ref="N19:N83" si="4">SUM(H19:M19)</f>
        <v>3.75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>
        <v>40667</v>
      </c>
      <c r="C20" s="29" t="s">
        <v>56</v>
      </c>
      <c r="D20" s="29" t="s">
        <v>55</v>
      </c>
      <c r="E20" s="69"/>
      <c r="F20" s="108" t="s">
        <v>57</v>
      </c>
      <c r="G20" s="102"/>
      <c r="H20" s="106">
        <f t="shared" si="1"/>
        <v>0</v>
      </c>
      <c r="I20" s="72"/>
      <c r="J20" s="72"/>
      <c r="K20" s="34"/>
      <c r="L20" s="35"/>
      <c r="M20" s="35">
        <v>0.9</v>
      </c>
      <c r="N20" s="39">
        <f t="shared" si="4"/>
        <v>0.9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>
        <v>40667</v>
      </c>
      <c r="C21" s="29" t="s">
        <v>56</v>
      </c>
      <c r="D21" s="29" t="s">
        <v>55</v>
      </c>
      <c r="E21" s="69"/>
      <c r="F21" s="108" t="s">
        <v>57</v>
      </c>
      <c r="G21" s="102"/>
      <c r="H21" s="106">
        <f t="shared" si="1"/>
        <v>0</v>
      </c>
      <c r="I21" s="72"/>
      <c r="J21" s="72"/>
      <c r="K21" s="34"/>
      <c r="L21" s="35"/>
      <c r="M21" s="35">
        <v>5.5</v>
      </c>
      <c r="N21" s="39">
        <f t="shared" si="4"/>
        <v>5.5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>
        <v>40667</v>
      </c>
      <c r="C22" s="29" t="s">
        <v>56</v>
      </c>
      <c r="D22" s="29" t="s">
        <v>55</v>
      </c>
      <c r="E22" s="69"/>
      <c r="F22" s="108" t="s">
        <v>57</v>
      </c>
      <c r="G22" s="102"/>
      <c r="H22" s="106">
        <f t="shared" si="1"/>
        <v>0</v>
      </c>
      <c r="I22" s="72"/>
      <c r="J22" s="72"/>
      <c r="K22" s="34"/>
      <c r="L22" s="35"/>
      <c r="M22" s="35">
        <v>0.8</v>
      </c>
      <c r="N22" s="39">
        <f t="shared" si="4"/>
        <v>0.8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>
        <v>40667</v>
      </c>
      <c r="C23" s="29" t="s">
        <v>56</v>
      </c>
      <c r="D23" s="29" t="s">
        <v>53</v>
      </c>
      <c r="E23" s="69"/>
      <c r="F23" s="108" t="s">
        <v>57</v>
      </c>
      <c r="G23" s="102"/>
      <c r="H23" s="106">
        <f t="shared" si="1"/>
        <v>0</v>
      </c>
      <c r="I23" s="72">
        <v>8.6</v>
      </c>
      <c r="J23" s="72"/>
      <c r="K23" s="34"/>
      <c r="L23" s="35"/>
      <c r="M23" s="35"/>
      <c r="N23" s="39">
        <f t="shared" si="4"/>
        <v>8.6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>
        <v>40667</v>
      </c>
      <c r="C24" s="29" t="s">
        <v>56</v>
      </c>
      <c r="D24" s="44" t="s">
        <v>60</v>
      </c>
      <c r="E24" s="69"/>
      <c r="F24" s="108" t="s">
        <v>57</v>
      </c>
      <c r="G24" s="102"/>
      <c r="H24" s="106">
        <f t="shared" si="1"/>
        <v>0</v>
      </c>
      <c r="I24" s="72">
        <v>50</v>
      </c>
      <c r="J24" s="72"/>
      <c r="K24" s="34"/>
      <c r="L24" s="35"/>
      <c r="M24" s="35"/>
      <c r="N24" s="39">
        <f t="shared" si="4"/>
        <v>50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>
        <v>40667</v>
      </c>
      <c r="C25" s="29" t="s">
        <v>56</v>
      </c>
      <c r="D25" s="29" t="s">
        <v>53</v>
      </c>
      <c r="E25" s="69"/>
      <c r="F25" s="108" t="s">
        <v>57</v>
      </c>
      <c r="G25" s="102"/>
      <c r="H25" s="106">
        <f t="shared" si="1"/>
        <v>0</v>
      </c>
      <c r="I25" s="72">
        <v>8.6</v>
      </c>
      <c r="J25" s="72"/>
      <c r="K25" s="34"/>
      <c r="L25" s="35"/>
      <c r="M25" s="35"/>
      <c r="N25" s="39">
        <f t="shared" si="4"/>
        <v>8.6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>
        <v>40669</v>
      </c>
      <c r="C26" s="29" t="s">
        <v>61</v>
      </c>
      <c r="D26" s="29" t="s">
        <v>53</v>
      </c>
      <c r="E26" s="69"/>
      <c r="F26" s="69" t="s">
        <v>62</v>
      </c>
      <c r="G26" s="102"/>
      <c r="H26" s="106">
        <f t="shared" si="1"/>
        <v>0</v>
      </c>
      <c r="I26" s="72">
        <v>2.6</v>
      </c>
      <c r="J26" s="72"/>
      <c r="K26" s="34"/>
      <c r="L26" s="35"/>
      <c r="M26" s="35"/>
      <c r="N26" s="39">
        <f t="shared" si="4"/>
        <v>2.6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>
        <v>40669</v>
      </c>
      <c r="C27" s="29" t="s">
        <v>61</v>
      </c>
      <c r="D27" s="29" t="s">
        <v>53</v>
      </c>
      <c r="E27" s="69"/>
      <c r="F27" s="69" t="s">
        <v>62</v>
      </c>
      <c r="G27" s="102"/>
      <c r="H27" s="106">
        <f t="shared" si="1"/>
        <v>0</v>
      </c>
      <c r="I27" s="72">
        <v>2.6</v>
      </c>
      <c r="J27" s="72"/>
      <c r="K27" s="34"/>
      <c r="L27" s="35"/>
      <c r="M27" s="35"/>
      <c r="N27" s="39">
        <f t="shared" si="4"/>
        <v>2.6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>
        <v>40669</v>
      </c>
      <c r="C28" s="29" t="s">
        <v>61</v>
      </c>
      <c r="D28" s="29" t="s">
        <v>53</v>
      </c>
      <c r="E28" s="69"/>
      <c r="F28" s="69" t="s">
        <v>62</v>
      </c>
      <c r="G28" s="102"/>
      <c r="H28" s="106">
        <f t="shared" si="1"/>
        <v>0</v>
      </c>
      <c r="I28" s="72">
        <v>2</v>
      </c>
      <c r="J28" s="72"/>
      <c r="K28" s="34"/>
      <c r="L28" s="35"/>
      <c r="M28" s="35"/>
      <c r="N28" s="39">
        <f t="shared" si="4"/>
        <v>2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>
        <v>40669</v>
      </c>
      <c r="C29" s="29" t="s">
        <v>61</v>
      </c>
      <c r="D29" s="29" t="s">
        <v>53</v>
      </c>
      <c r="E29" s="69"/>
      <c r="F29" s="69" t="s">
        <v>62</v>
      </c>
      <c r="G29" s="102"/>
      <c r="H29" s="106">
        <f t="shared" si="1"/>
        <v>0</v>
      </c>
      <c r="I29" s="72">
        <v>1.3</v>
      </c>
      <c r="J29" s="72"/>
      <c r="K29" s="34"/>
      <c r="L29" s="35"/>
      <c r="M29" s="35"/>
      <c r="N29" s="39">
        <f t="shared" si="4"/>
        <v>1.3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>
        <v>40669</v>
      </c>
      <c r="C30" s="29" t="s">
        <v>61</v>
      </c>
      <c r="D30" s="29" t="s">
        <v>53</v>
      </c>
      <c r="E30" s="69"/>
      <c r="F30" s="69" t="s">
        <v>62</v>
      </c>
      <c r="G30" s="102"/>
      <c r="H30" s="106">
        <f t="shared" si="1"/>
        <v>0</v>
      </c>
      <c r="I30" s="72">
        <v>2</v>
      </c>
      <c r="J30" s="72"/>
      <c r="K30" s="34"/>
      <c r="L30" s="35"/>
      <c r="M30" s="35"/>
      <c r="N30" s="39">
        <f t="shared" si="4"/>
        <v>2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>
        <v>40672</v>
      </c>
      <c r="C31" s="29" t="s">
        <v>63</v>
      </c>
      <c r="D31" s="29" t="s">
        <v>53</v>
      </c>
      <c r="E31" s="69"/>
      <c r="F31" s="69" t="s">
        <v>54</v>
      </c>
      <c r="G31" s="102"/>
      <c r="H31" s="106">
        <f t="shared" si="1"/>
        <v>0</v>
      </c>
      <c r="I31" s="72">
        <v>2</v>
      </c>
      <c r="J31" s="72"/>
      <c r="K31" s="34"/>
      <c r="L31" s="35"/>
      <c r="M31" s="35"/>
      <c r="N31" s="39">
        <f t="shared" si="4"/>
        <v>2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>
        <v>40672</v>
      </c>
      <c r="C32" s="29" t="s">
        <v>63</v>
      </c>
      <c r="D32" s="29" t="s">
        <v>53</v>
      </c>
      <c r="E32" s="69"/>
      <c r="F32" s="69" t="s">
        <v>54</v>
      </c>
      <c r="G32" s="102"/>
      <c r="H32" s="106">
        <f t="shared" si="1"/>
        <v>0</v>
      </c>
      <c r="I32" s="72">
        <v>2</v>
      </c>
      <c r="J32" s="72"/>
      <c r="K32" s="34"/>
      <c r="L32" s="35"/>
      <c r="M32" s="35"/>
      <c r="N32" s="39">
        <f t="shared" si="4"/>
        <v>2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>
        <v>40672</v>
      </c>
      <c r="C33" s="29" t="s">
        <v>63</v>
      </c>
      <c r="D33" s="29" t="s">
        <v>59</v>
      </c>
      <c r="E33" s="69"/>
      <c r="F33" s="69" t="s">
        <v>54</v>
      </c>
      <c r="G33" s="102"/>
      <c r="H33" s="106">
        <f t="shared" si="1"/>
        <v>0</v>
      </c>
      <c r="I33" s="72">
        <v>1.6</v>
      </c>
      <c r="J33" s="72"/>
      <c r="K33" s="34"/>
      <c r="L33" s="35"/>
      <c r="M33" s="35"/>
      <c r="N33" s="39">
        <f t="shared" si="4"/>
        <v>1.6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>
        <v>40672</v>
      </c>
      <c r="C34" s="29" t="s">
        <v>63</v>
      </c>
      <c r="D34" s="29" t="s">
        <v>59</v>
      </c>
      <c r="E34" s="69"/>
      <c r="F34" s="69" t="s">
        <v>54</v>
      </c>
      <c r="G34" s="102"/>
      <c r="H34" s="106">
        <f t="shared" si="1"/>
        <v>0</v>
      </c>
      <c r="I34" s="72">
        <v>0.5</v>
      </c>
      <c r="J34" s="72"/>
      <c r="K34" s="34"/>
      <c r="L34" s="35"/>
      <c r="M34" s="35"/>
      <c r="N34" s="39">
        <f t="shared" si="4"/>
        <v>0.5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>
        <v>40672</v>
      </c>
      <c r="C35" s="29" t="s">
        <v>63</v>
      </c>
      <c r="D35" s="44" t="s">
        <v>58</v>
      </c>
      <c r="E35" s="69"/>
      <c r="F35" s="69" t="s">
        <v>54</v>
      </c>
      <c r="G35" s="102"/>
      <c r="H35" s="106">
        <f t="shared" si="1"/>
        <v>0</v>
      </c>
      <c r="I35" s="72"/>
      <c r="J35" s="72">
        <v>1</v>
      </c>
      <c r="K35" s="34"/>
      <c r="L35" s="35"/>
      <c r="M35" s="35"/>
      <c r="N35" s="39">
        <f t="shared" si="4"/>
        <v>1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28">
        <v>40672</v>
      </c>
      <c r="C84" s="29" t="s">
        <v>63</v>
      </c>
      <c r="D84" s="44" t="s">
        <v>58</v>
      </c>
      <c r="E84" s="45"/>
      <c r="F84" s="69" t="s">
        <v>54</v>
      </c>
      <c r="G84" s="105"/>
      <c r="H84" s="36">
        <f t="shared" si="5"/>
        <v>0</v>
      </c>
      <c r="I84" s="36"/>
      <c r="J84" s="36">
        <v>1</v>
      </c>
      <c r="K84" s="37"/>
      <c r="L84" s="37"/>
      <c r="M84" s="38"/>
      <c r="N84" s="39">
        <f t="shared" ref="N84:N86" si="6">SUM(H84:M84)</f>
        <v>1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28">
        <v>40673</v>
      </c>
      <c r="C85" s="44" t="s">
        <v>64</v>
      </c>
      <c r="D85" s="29" t="s">
        <v>53</v>
      </c>
      <c r="E85" s="45"/>
      <c r="F85" s="46" t="s">
        <v>65</v>
      </c>
      <c r="G85" s="105"/>
      <c r="H85" s="36">
        <f t="shared" si="5"/>
        <v>0</v>
      </c>
      <c r="I85" s="36">
        <v>5.6</v>
      </c>
      <c r="J85" s="36"/>
      <c r="K85" s="37"/>
      <c r="L85" s="37"/>
      <c r="M85" s="38"/>
      <c r="N85" s="39">
        <f t="shared" si="6"/>
        <v>5.6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28">
        <v>40673</v>
      </c>
      <c r="C86" s="44" t="s">
        <v>64</v>
      </c>
      <c r="D86" s="29" t="s">
        <v>53</v>
      </c>
      <c r="E86" s="45"/>
      <c r="F86" s="46" t="s">
        <v>65</v>
      </c>
      <c r="G86" s="105"/>
      <c r="H86" s="36">
        <f t="shared" si="5"/>
        <v>0</v>
      </c>
      <c r="I86" s="36">
        <v>5.6</v>
      </c>
      <c r="J86" s="36"/>
      <c r="K86" s="37"/>
      <c r="L86" s="37"/>
      <c r="M86" s="38"/>
      <c r="N86" s="39">
        <f t="shared" si="6"/>
        <v>5.6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28">
        <v>40673</v>
      </c>
      <c r="C87" s="44" t="s">
        <v>64</v>
      </c>
      <c r="D87" s="29" t="s">
        <v>55</v>
      </c>
      <c r="E87" s="45"/>
      <c r="F87" s="46" t="s">
        <v>65</v>
      </c>
      <c r="G87" s="105"/>
      <c r="H87" s="36">
        <f t="shared" si="5"/>
        <v>0</v>
      </c>
      <c r="I87" s="36"/>
      <c r="J87" s="36"/>
      <c r="K87" s="37"/>
      <c r="L87" s="37"/>
      <c r="M87" s="38">
        <v>7.1</v>
      </c>
      <c r="N87" s="39">
        <f>SUM(H87:M87)</f>
        <v>7.1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28">
        <v>40673</v>
      </c>
      <c r="C88" s="44" t="s">
        <v>64</v>
      </c>
      <c r="D88" s="49" t="s">
        <v>60</v>
      </c>
      <c r="E88" s="45"/>
      <c r="F88" s="46" t="s">
        <v>65</v>
      </c>
      <c r="G88" s="105"/>
      <c r="H88" s="36">
        <f t="shared" si="5"/>
        <v>0</v>
      </c>
      <c r="I88" s="36">
        <v>50</v>
      </c>
      <c r="J88" s="36"/>
      <c r="K88" s="37"/>
      <c r="L88" s="37"/>
      <c r="M88" s="38"/>
      <c r="N88" s="39">
        <f t="shared" ref="N88" si="8">SUM(H88:M88)</f>
        <v>50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>
        <v>40674</v>
      </c>
      <c r="C89" s="44" t="s">
        <v>66</v>
      </c>
      <c r="D89" s="49" t="s">
        <v>53</v>
      </c>
      <c r="E89" s="45"/>
      <c r="F89" s="46" t="s">
        <v>67</v>
      </c>
      <c r="G89" s="105"/>
      <c r="H89" s="36">
        <f t="shared" si="5"/>
        <v>0</v>
      </c>
      <c r="I89" s="36">
        <v>3.8</v>
      </c>
      <c r="J89" s="36"/>
      <c r="K89" s="37"/>
      <c r="L89" s="37"/>
      <c r="M89" s="38"/>
      <c r="N89" s="39">
        <f t="shared" ref="N89:N112" si="9">SUM(H89:M89)</f>
        <v>3.8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>
        <v>40674</v>
      </c>
      <c r="C90" s="44" t="s">
        <v>66</v>
      </c>
      <c r="D90" s="49" t="s">
        <v>53</v>
      </c>
      <c r="E90" s="45"/>
      <c r="F90" s="46" t="s">
        <v>67</v>
      </c>
      <c r="G90" s="105"/>
      <c r="H90" s="36">
        <f t="shared" si="5"/>
        <v>0</v>
      </c>
      <c r="I90" s="36">
        <v>1.6</v>
      </c>
      <c r="J90" s="36"/>
      <c r="K90" s="37"/>
      <c r="L90" s="37"/>
      <c r="M90" s="38"/>
      <c r="N90" s="39">
        <f t="shared" si="9"/>
        <v>1.6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>
        <v>40674</v>
      </c>
      <c r="C91" s="44" t="s">
        <v>66</v>
      </c>
      <c r="D91" s="49" t="s">
        <v>53</v>
      </c>
      <c r="E91" s="45"/>
      <c r="F91" s="46" t="s">
        <v>67</v>
      </c>
      <c r="G91" s="105"/>
      <c r="H91" s="36">
        <f t="shared" si="5"/>
        <v>0</v>
      </c>
      <c r="I91" s="36">
        <v>2</v>
      </c>
      <c r="J91" s="36"/>
      <c r="K91" s="37"/>
      <c r="L91" s="37"/>
      <c r="M91" s="38"/>
      <c r="N91" s="39">
        <f t="shared" si="9"/>
        <v>2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>
        <v>40674</v>
      </c>
      <c r="C92" s="44" t="s">
        <v>66</v>
      </c>
      <c r="D92" s="49" t="s">
        <v>53</v>
      </c>
      <c r="E92" s="45"/>
      <c r="F92" s="46" t="s">
        <v>67</v>
      </c>
      <c r="G92" s="105"/>
      <c r="H92" s="36">
        <f t="shared" si="5"/>
        <v>0</v>
      </c>
      <c r="I92" s="36">
        <v>3.8</v>
      </c>
      <c r="J92" s="36"/>
      <c r="K92" s="37"/>
      <c r="L92" s="37"/>
      <c r="M92" s="38"/>
      <c r="N92" s="39">
        <f t="shared" si="9"/>
        <v>3.8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>
        <v>40674</v>
      </c>
      <c r="C93" s="44" t="s">
        <v>66</v>
      </c>
      <c r="D93" s="49" t="s">
        <v>53</v>
      </c>
      <c r="E93" s="45"/>
      <c r="F93" s="46" t="s">
        <v>67</v>
      </c>
      <c r="G93" s="105"/>
      <c r="H93" s="36">
        <f t="shared" si="5"/>
        <v>0</v>
      </c>
      <c r="I93" s="36">
        <v>5.4</v>
      </c>
      <c r="J93" s="36"/>
      <c r="K93" s="37"/>
      <c r="L93" s="37"/>
      <c r="M93" s="38"/>
      <c r="N93" s="39">
        <f t="shared" si="9"/>
        <v>5.4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>
        <v>40674</v>
      </c>
      <c r="C94" s="44" t="s">
        <v>66</v>
      </c>
      <c r="D94" s="49" t="s">
        <v>53</v>
      </c>
      <c r="E94" s="45"/>
      <c r="F94" s="46" t="s">
        <v>67</v>
      </c>
      <c r="G94" s="105"/>
      <c r="H94" s="36">
        <f t="shared" si="5"/>
        <v>0</v>
      </c>
      <c r="I94" s="36">
        <v>5.4</v>
      </c>
      <c r="J94" s="36"/>
      <c r="K94" s="37"/>
      <c r="L94" s="37"/>
      <c r="M94" s="38"/>
      <c r="N94" s="39">
        <f t="shared" si="9"/>
        <v>5.4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>
        <v>40674</v>
      </c>
      <c r="C95" s="44" t="s">
        <v>66</v>
      </c>
      <c r="D95" s="49" t="s">
        <v>55</v>
      </c>
      <c r="E95" s="45"/>
      <c r="F95" s="46" t="s">
        <v>67</v>
      </c>
      <c r="G95" s="105"/>
      <c r="H95" s="36">
        <f t="shared" si="5"/>
        <v>0</v>
      </c>
      <c r="I95" s="36"/>
      <c r="J95" s="36"/>
      <c r="K95" s="37"/>
      <c r="L95" s="37"/>
      <c r="M95" s="38">
        <v>3.4</v>
      </c>
      <c r="N95" s="39">
        <f t="shared" si="9"/>
        <v>3.4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>
        <v>40675</v>
      </c>
      <c r="C96" s="44" t="s">
        <v>68</v>
      </c>
      <c r="D96" s="49" t="s">
        <v>53</v>
      </c>
      <c r="E96" s="45"/>
      <c r="F96" s="46" t="s">
        <v>69</v>
      </c>
      <c r="G96" s="105"/>
      <c r="H96" s="36">
        <f t="shared" si="5"/>
        <v>0</v>
      </c>
      <c r="I96" s="36">
        <v>7.3</v>
      </c>
      <c r="J96" s="36"/>
      <c r="K96" s="37"/>
      <c r="L96" s="37"/>
      <c r="M96" s="38"/>
      <c r="N96" s="39">
        <f t="shared" si="9"/>
        <v>7.3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>
        <v>40675</v>
      </c>
      <c r="C97" s="44" t="s">
        <v>68</v>
      </c>
      <c r="D97" s="49" t="s">
        <v>53</v>
      </c>
      <c r="E97" s="45"/>
      <c r="F97" s="46" t="s">
        <v>69</v>
      </c>
      <c r="G97" s="105"/>
      <c r="H97" s="36">
        <f t="shared" si="5"/>
        <v>0</v>
      </c>
      <c r="I97" s="36">
        <v>7.3</v>
      </c>
      <c r="J97" s="36"/>
      <c r="K97" s="37"/>
      <c r="L97" s="37"/>
      <c r="M97" s="38"/>
      <c r="N97" s="39">
        <f t="shared" si="9"/>
        <v>7.3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>
        <v>40675</v>
      </c>
      <c r="C98" s="44" t="s">
        <v>68</v>
      </c>
      <c r="D98" s="49" t="s">
        <v>53</v>
      </c>
      <c r="E98" s="45"/>
      <c r="F98" s="46" t="s">
        <v>69</v>
      </c>
      <c r="G98" s="105"/>
      <c r="H98" s="36">
        <f t="shared" si="5"/>
        <v>0</v>
      </c>
      <c r="I98" s="36">
        <v>2</v>
      </c>
      <c r="J98" s="36"/>
      <c r="K98" s="37"/>
      <c r="L98" s="37"/>
      <c r="M98" s="38"/>
      <c r="N98" s="39">
        <f t="shared" si="9"/>
        <v>2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>
        <v>40675</v>
      </c>
      <c r="C99" s="44" t="s">
        <v>68</v>
      </c>
      <c r="D99" s="49" t="s">
        <v>60</v>
      </c>
      <c r="E99" s="45"/>
      <c r="F99" s="46" t="s">
        <v>69</v>
      </c>
      <c r="G99" s="105"/>
      <c r="H99" s="36">
        <f t="shared" si="5"/>
        <v>0</v>
      </c>
      <c r="I99" s="36">
        <v>50</v>
      </c>
      <c r="J99" s="36"/>
      <c r="K99" s="37"/>
      <c r="L99" s="37"/>
      <c r="M99" s="38"/>
      <c r="N99" s="39">
        <f t="shared" si="9"/>
        <v>50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>
        <v>40682</v>
      </c>
      <c r="C100" s="44" t="s">
        <v>70</v>
      </c>
      <c r="D100" s="49" t="s">
        <v>53</v>
      </c>
      <c r="E100" s="45"/>
      <c r="F100" s="46" t="s">
        <v>71</v>
      </c>
      <c r="G100" s="105"/>
      <c r="H100" s="36">
        <f t="shared" si="5"/>
        <v>0</v>
      </c>
      <c r="I100" s="36">
        <v>2</v>
      </c>
      <c r="J100" s="36"/>
      <c r="K100" s="37"/>
      <c r="L100" s="37"/>
      <c r="M100" s="38"/>
      <c r="N100" s="39">
        <f t="shared" si="9"/>
        <v>2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>
        <v>40682</v>
      </c>
      <c r="C101" s="44" t="s">
        <v>70</v>
      </c>
      <c r="D101" s="49" t="s">
        <v>53</v>
      </c>
      <c r="E101" s="45"/>
      <c r="F101" s="46" t="s">
        <v>71</v>
      </c>
      <c r="G101" s="105"/>
      <c r="H101" s="36">
        <f t="shared" si="5"/>
        <v>0</v>
      </c>
      <c r="I101" s="36">
        <v>2</v>
      </c>
      <c r="J101" s="36"/>
      <c r="K101" s="37"/>
      <c r="L101" s="37"/>
      <c r="M101" s="38"/>
      <c r="N101" s="39">
        <f t="shared" si="9"/>
        <v>2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>
        <v>40682</v>
      </c>
      <c r="C102" s="44" t="s">
        <v>70</v>
      </c>
      <c r="D102" s="49" t="s">
        <v>59</v>
      </c>
      <c r="E102" s="45"/>
      <c r="F102" s="46" t="s">
        <v>71</v>
      </c>
      <c r="G102" s="105"/>
      <c r="H102" s="36">
        <f t="shared" si="5"/>
        <v>0</v>
      </c>
      <c r="I102" s="36">
        <v>1.6</v>
      </c>
      <c r="J102" s="36"/>
      <c r="K102" s="37"/>
      <c r="L102" s="37"/>
      <c r="M102" s="38"/>
      <c r="N102" s="39">
        <f t="shared" si="9"/>
        <v>1.6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>
        <v>40682</v>
      </c>
      <c r="C103" s="44" t="s">
        <v>70</v>
      </c>
      <c r="D103" s="49" t="s">
        <v>59</v>
      </c>
      <c r="E103" s="45"/>
      <c r="F103" s="46" t="s">
        <v>71</v>
      </c>
      <c r="G103" s="105"/>
      <c r="H103" s="36">
        <f t="shared" si="5"/>
        <v>0</v>
      </c>
      <c r="I103" s="36">
        <v>1</v>
      </c>
      <c r="J103" s="36"/>
      <c r="K103" s="37"/>
      <c r="L103" s="37"/>
      <c r="M103" s="38"/>
      <c r="N103" s="39">
        <f t="shared" si="9"/>
        <v>1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>
        <v>40682</v>
      </c>
      <c r="C104" s="44" t="s">
        <v>70</v>
      </c>
      <c r="D104" s="49" t="s">
        <v>60</v>
      </c>
      <c r="E104" s="45"/>
      <c r="F104" s="46" t="s">
        <v>71</v>
      </c>
      <c r="G104" s="105">
        <v>166</v>
      </c>
      <c r="H104" s="36">
        <f t="shared" si="5"/>
        <v>34.86</v>
      </c>
      <c r="I104" s="36"/>
      <c r="J104" s="36"/>
      <c r="K104" s="37"/>
      <c r="L104" s="37"/>
      <c r="M104" s="38"/>
      <c r="N104" s="39">
        <f t="shared" si="9"/>
        <v>34.86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>
        <v>40683</v>
      </c>
      <c r="C105" s="44" t="s">
        <v>70</v>
      </c>
      <c r="D105" s="49" t="s">
        <v>53</v>
      </c>
      <c r="E105" s="45"/>
      <c r="F105" s="46" t="s">
        <v>71</v>
      </c>
      <c r="G105" s="105"/>
      <c r="H105" s="36">
        <f t="shared" si="5"/>
        <v>0</v>
      </c>
      <c r="I105" s="36">
        <v>2</v>
      </c>
      <c r="J105" s="36"/>
      <c r="K105" s="37"/>
      <c r="L105" s="37"/>
      <c r="M105" s="38"/>
      <c r="N105" s="39">
        <f t="shared" si="9"/>
        <v>2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>
        <v>40686</v>
      </c>
      <c r="C106" s="44" t="s">
        <v>56</v>
      </c>
      <c r="D106" s="49" t="s">
        <v>53</v>
      </c>
      <c r="E106" s="45"/>
      <c r="F106" s="108" t="s">
        <v>57</v>
      </c>
      <c r="G106" s="105"/>
      <c r="H106" s="36">
        <f t="shared" si="5"/>
        <v>0</v>
      </c>
      <c r="I106" s="36">
        <v>8.6</v>
      </c>
      <c r="J106" s="36"/>
      <c r="K106" s="37"/>
      <c r="L106" s="37"/>
      <c r="M106" s="38"/>
      <c r="N106" s="39">
        <f t="shared" si="9"/>
        <v>8.6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>
        <v>40686</v>
      </c>
      <c r="C107" s="44" t="s">
        <v>56</v>
      </c>
      <c r="D107" s="49" t="s">
        <v>53</v>
      </c>
      <c r="E107" s="45"/>
      <c r="F107" s="108" t="s">
        <v>57</v>
      </c>
      <c r="G107" s="105"/>
      <c r="H107" s="36">
        <f t="shared" si="5"/>
        <v>0</v>
      </c>
      <c r="I107" s="36">
        <v>8.6</v>
      </c>
      <c r="J107" s="36"/>
      <c r="K107" s="37"/>
      <c r="L107" s="37"/>
      <c r="M107" s="38"/>
      <c r="N107" s="39">
        <f t="shared" si="9"/>
        <v>8.6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>
        <v>40686</v>
      </c>
      <c r="C108" s="44" t="s">
        <v>56</v>
      </c>
      <c r="D108" s="49" t="s">
        <v>55</v>
      </c>
      <c r="E108" s="45"/>
      <c r="F108" s="108" t="s">
        <v>57</v>
      </c>
      <c r="G108" s="105"/>
      <c r="H108" s="36">
        <f t="shared" si="5"/>
        <v>0</v>
      </c>
      <c r="I108" s="36"/>
      <c r="J108" s="36"/>
      <c r="K108" s="37"/>
      <c r="L108" s="37"/>
      <c r="M108" s="38">
        <v>1.9</v>
      </c>
      <c r="N108" s="39">
        <f t="shared" si="9"/>
        <v>1.9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>
        <v>40686</v>
      </c>
      <c r="C109" s="44" t="s">
        <v>56</v>
      </c>
      <c r="D109" s="49" t="s">
        <v>55</v>
      </c>
      <c r="E109" s="45"/>
      <c r="F109" s="108" t="s">
        <v>57</v>
      </c>
      <c r="G109" s="105"/>
      <c r="H109" s="36">
        <f t="shared" si="5"/>
        <v>0</v>
      </c>
      <c r="I109" s="36"/>
      <c r="J109" s="36"/>
      <c r="K109" s="37"/>
      <c r="L109" s="37"/>
      <c r="M109" s="38">
        <v>7.8</v>
      </c>
      <c r="N109" s="39">
        <f t="shared" si="9"/>
        <v>7.8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>
        <v>40686</v>
      </c>
      <c r="C110" s="44" t="s">
        <v>56</v>
      </c>
      <c r="D110" s="49" t="s">
        <v>59</v>
      </c>
      <c r="E110" s="45"/>
      <c r="F110" s="108" t="s">
        <v>57</v>
      </c>
      <c r="G110" s="105"/>
      <c r="H110" s="36">
        <f t="shared" si="5"/>
        <v>0</v>
      </c>
      <c r="I110" s="36">
        <v>17</v>
      </c>
      <c r="J110" s="36"/>
      <c r="K110" s="37"/>
      <c r="L110" s="37"/>
      <c r="M110" s="38"/>
      <c r="N110" s="39">
        <f t="shared" si="9"/>
        <v>17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>
        <v>40687</v>
      </c>
      <c r="C111" s="44" t="s">
        <v>56</v>
      </c>
      <c r="D111" s="49" t="s">
        <v>53</v>
      </c>
      <c r="E111" s="45"/>
      <c r="F111" s="108" t="s">
        <v>57</v>
      </c>
      <c r="G111" s="105"/>
      <c r="H111" s="36">
        <f t="shared" si="5"/>
        <v>0</v>
      </c>
      <c r="I111" s="36">
        <v>2</v>
      </c>
      <c r="J111" s="36"/>
      <c r="K111" s="37"/>
      <c r="L111" s="37"/>
      <c r="M111" s="38"/>
      <c r="N111" s="39">
        <f t="shared" si="9"/>
        <v>2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>
        <v>40693</v>
      </c>
      <c r="C112" s="44" t="s">
        <v>63</v>
      </c>
      <c r="D112" s="49" t="s">
        <v>53</v>
      </c>
      <c r="E112" s="45"/>
      <c r="F112" s="46" t="s">
        <v>54</v>
      </c>
      <c r="G112" s="105"/>
      <c r="H112" s="36">
        <f t="shared" si="5"/>
        <v>0</v>
      </c>
      <c r="I112" s="36">
        <v>2</v>
      </c>
      <c r="J112" s="36"/>
      <c r="K112" s="37"/>
      <c r="L112" s="37"/>
      <c r="M112" s="38"/>
      <c r="N112" s="39">
        <f t="shared" si="9"/>
        <v>2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>
        <v>40693</v>
      </c>
      <c r="C113" s="44" t="s">
        <v>63</v>
      </c>
      <c r="D113" s="49" t="s">
        <v>53</v>
      </c>
      <c r="E113" s="45"/>
      <c r="F113" s="46" t="s">
        <v>54</v>
      </c>
      <c r="G113" s="105"/>
      <c r="H113" s="36">
        <f t="shared" si="5"/>
        <v>0</v>
      </c>
      <c r="I113" s="36">
        <v>2</v>
      </c>
      <c r="J113" s="36"/>
      <c r="K113" s="37"/>
      <c r="L113" s="37"/>
      <c r="M113" s="38"/>
      <c r="N113" s="39">
        <f t="shared" ref="N113:N126" si="11">SUM(H113:M113)</f>
        <v>2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>
        <v>40693</v>
      </c>
      <c r="C114" s="44" t="s">
        <v>63</v>
      </c>
      <c r="D114" s="49" t="s">
        <v>55</v>
      </c>
      <c r="E114" s="45"/>
      <c r="F114" s="46" t="s">
        <v>54</v>
      </c>
      <c r="G114" s="105"/>
      <c r="H114" s="36">
        <f t="shared" si="5"/>
        <v>0</v>
      </c>
      <c r="I114" s="36"/>
      <c r="J114" s="36"/>
      <c r="K114" s="37"/>
      <c r="L114" s="37"/>
      <c r="M114" s="38">
        <v>1.8</v>
      </c>
      <c r="N114" s="39">
        <f t="shared" si="11"/>
        <v>1.8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>
        <v>40693</v>
      </c>
      <c r="C115" s="44" t="s">
        <v>63</v>
      </c>
      <c r="D115" s="49" t="s">
        <v>55</v>
      </c>
      <c r="E115" s="45"/>
      <c r="F115" s="46" t="s">
        <v>54</v>
      </c>
      <c r="G115" s="105"/>
      <c r="H115" s="36">
        <f t="shared" si="5"/>
        <v>0</v>
      </c>
      <c r="I115" s="36"/>
      <c r="J115" s="36"/>
      <c r="K115" s="37"/>
      <c r="L115" s="37"/>
      <c r="M115" s="38">
        <v>8</v>
      </c>
      <c r="N115" s="39">
        <f t="shared" si="11"/>
        <v>8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>
        <v>40693</v>
      </c>
      <c r="C116" s="44" t="s">
        <v>63</v>
      </c>
      <c r="D116" s="49" t="s">
        <v>59</v>
      </c>
      <c r="E116" s="45"/>
      <c r="F116" s="46" t="s">
        <v>54</v>
      </c>
      <c r="G116" s="105"/>
      <c r="H116" s="36">
        <f t="shared" si="5"/>
        <v>0</v>
      </c>
      <c r="I116" s="36">
        <v>1</v>
      </c>
      <c r="J116" s="36"/>
      <c r="K116" s="37"/>
      <c r="L116" s="37"/>
      <c r="M116" s="38"/>
      <c r="N116" s="39">
        <f t="shared" si="11"/>
        <v>1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>
        <v>40693</v>
      </c>
      <c r="C117" s="44" t="s">
        <v>63</v>
      </c>
      <c r="D117" s="49" t="s">
        <v>59</v>
      </c>
      <c r="E117" s="45"/>
      <c r="F117" s="46" t="s">
        <v>54</v>
      </c>
      <c r="G117" s="105">
        <v>70</v>
      </c>
      <c r="H117" s="36">
        <f t="shared" si="5"/>
        <v>14.7</v>
      </c>
      <c r="I117" s="36"/>
      <c r="J117" s="36"/>
      <c r="K117" s="37"/>
      <c r="L117" s="37"/>
      <c r="M117" s="38"/>
      <c r="N117" s="39">
        <f t="shared" si="11"/>
        <v>14.7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>
        <v>40694</v>
      </c>
      <c r="C118" s="44" t="s">
        <v>68</v>
      </c>
      <c r="D118" s="49" t="s">
        <v>53</v>
      </c>
      <c r="E118" s="45"/>
      <c r="F118" s="46" t="s">
        <v>69</v>
      </c>
      <c r="G118" s="105"/>
      <c r="H118" s="36">
        <f t="shared" si="5"/>
        <v>0</v>
      </c>
      <c r="I118" s="36">
        <v>7.3</v>
      </c>
      <c r="J118" s="36"/>
      <c r="K118" s="37"/>
      <c r="L118" s="37"/>
      <c r="M118" s="38"/>
      <c r="N118" s="39">
        <f t="shared" si="11"/>
        <v>7.3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>
        <v>40694</v>
      </c>
      <c r="C119" s="44" t="s">
        <v>68</v>
      </c>
      <c r="D119" s="49" t="s">
        <v>53</v>
      </c>
      <c r="E119" s="45"/>
      <c r="F119" s="46" t="s">
        <v>69</v>
      </c>
      <c r="G119" s="105"/>
      <c r="H119" s="36">
        <f t="shared" si="5"/>
        <v>0</v>
      </c>
      <c r="I119" s="36">
        <v>7.3</v>
      </c>
      <c r="J119" s="36"/>
      <c r="K119" s="37"/>
      <c r="L119" s="37"/>
      <c r="M119" s="38"/>
      <c r="N119" s="39">
        <f t="shared" si="11"/>
        <v>7.3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>
        <v>40694</v>
      </c>
      <c r="C120" s="44" t="s">
        <v>68</v>
      </c>
      <c r="D120" s="49" t="s">
        <v>55</v>
      </c>
      <c r="E120" s="45"/>
      <c r="F120" s="46" t="s">
        <v>69</v>
      </c>
      <c r="G120" s="105"/>
      <c r="H120" s="36">
        <f t="shared" si="5"/>
        <v>0</v>
      </c>
      <c r="I120" s="36"/>
      <c r="J120" s="36"/>
      <c r="K120" s="37"/>
      <c r="L120" s="37"/>
      <c r="M120" s="38">
        <v>17.5</v>
      </c>
      <c r="N120" s="39">
        <f t="shared" si="11"/>
        <v>17.5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>
        <v>40694</v>
      </c>
      <c r="C121" s="44" t="s">
        <v>68</v>
      </c>
      <c r="D121" s="49" t="s">
        <v>60</v>
      </c>
      <c r="E121" s="45"/>
      <c r="F121" s="46" t="s">
        <v>69</v>
      </c>
      <c r="G121" s="105">
        <v>236</v>
      </c>
      <c r="H121" s="36">
        <f t="shared" si="5"/>
        <v>49.559999999999995</v>
      </c>
      <c r="I121" s="36"/>
      <c r="J121" s="36"/>
      <c r="K121" s="37"/>
      <c r="L121" s="37"/>
      <c r="M121" s="38"/>
      <c r="N121" s="39">
        <f t="shared" si="11"/>
        <v>49.559999999999995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43</v>
      </c>
      <c r="C133" s="78"/>
      <c r="D133" s="78"/>
      <c r="E133" s="61"/>
      <c r="F133" s="61"/>
      <c r="G133" s="78" t="s">
        <v>45</v>
      </c>
      <c r="H133" s="78"/>
      <c r="I133" s="78"/>
      <c r="J133" s="107"/>
      <c r="K133" s="107"/>
      <c r="L133" s="78" t="s">
        <v>44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36:F77 F26:F30 E84:E129 D88:D129">
      <formula1>1</formula1>
      <formula2>0</formula2>
    </dataValidation>
    <dataValidation type="textLength" operator="greaterThan" sqref="F132 G79:G83 G19:G76 F85:F105 F112:F129">
      <formula1>1</formula1>
      <formula2>0</formula2>
    </dataValidation>
    <dataValidation type="date" operator="greaterThanOrEqual" showErrorMessage="1" errorTitle="Data" error="Inserire una data superiore al 1/11/2000" sqref="B132 B11:B13 B79:B83 B89:B129">
      <formula1>36831</formula1>
      <formula2>0</formula2>
    </dataValidation>
    <dataValidation type="textLength" operator="greaterThan" allowBlank="1" sqref="C132 D79:D83 D77 C85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2011-04-28T10:12:55Z</cp:lastPrinted>
  <dcterms:created xsi:type="dcterms:W3CDTF">2007-03-06T14:42:56Z</dcterms:created>
  <dcterms:modified xsi:type="dcterms:W3CDTF">2011-06-09T12:40:42Z</dcterms:modified>
</cp:coreProperties>
</file>