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0" yWindow="0" windowWidth="15480" windowHeight="820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H11" i="1"/>
  <c r="H11" i="3"/>
  <c r="H123" i="1"/>
  <c r="P129" i="1"/>
  <c r="H129" i="1"/>
  <c r="N129" i="1"/>
  <c r="O7" i="3"/>
  <c r="P3" i="3"/>
  <c r="M7" i="3"/>
  <c r="L7" i="3"/>
  <c r="K7" i="3"/>
  <c r="J7" i="3"/>
  <c r="I7" i="3"/>
  <c r="G7" i="3"/>
  <c r="H37" i="3"/>
  <c r="H40" i="3"/>
  <c r="H51" i="3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H13" i="1"/>
  <c r="N13" i="1"/>
  <c r="N11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O7" i="1"/>
  <c r="P3" i="1"/>
  <c r="G7" i="1"/>
  <c r="I7" i="1"/>
  <c r="M7" i="1"/>
  <c r="L7" i="1"/>
  <c r="K7" i="1"/>
  <c r="J7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H39" i="3"/>
  <c r="N39" i="3"/>
  <c r="P40" i="3"/>
  <c r="N40" i="3"/>
  <c r="P39" i="3"/>
  <c r="P38" i="3"/>
  <c r="H38" i="3"/>
  <c r="N38" i="3"/>
  <c r="P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H27" i="3"/>
  <c r="N27" i="3"/>
  <c r="P31" i="3"/>
  <c r="H31" i="3"/>
  <c r="N31" i="3"/>
  <c r="P30" i="3"/>
  <c r="H30" i="3"/>
  <c r="N30" i="3"/>
  <c r="P29" i="3"/>
  <c r="H29" i="3"/>
  <c r="N29" i="3"/>
  <c r="P28" i="3"/>
  <c r="H28" i="3"/>
  <c r="N2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7" i="3"/>
  <c r="P1" i="3"/>
  <c r="P11" i="1"/>
  <c r="N11" i="3"/>
  <c r="P5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7" i="3"/>
  <c r="H7" i="1"/>
  <c r="P1" i="1"/>
  <c r="P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N18" i="1"/>
  <c r="N17" i="1"/>
  <c r="N14" i="1"/>
  <c r="P18" i="1"/>
  <c r="P17" i="1"/>
  <c r="P16" i="1"/>
  <c r="P15" i="1"/>
  <c r="P14" i="1"/>
  <c r="P13" i="1"/>
  <c r="P12" i="1"/>
  <c r="N73" i="1"/>
  <c r="N7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<sst xmlns="http://schemas.openxmlformats.org/spreadsheetml/2006/main" count="94" uniqueCount="52">
  <si>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</si>
  <si>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</si>
  <si>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</si>
  <si>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</si>
  <si>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</si>
  <si>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</si>
  <si>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</si>
  <si>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</si>
  <si>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</si>
  <si>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</si>
  <si>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</si>
  <si>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</si>
  <si>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</si>
  <si>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</si>
  <si>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</si>
  <si>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</si>
  <si>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</si>
  <si>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</si>
  <si>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</si>
  <si>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</si>
  <si>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</si>
  <si>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</si>
  <si>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</si>
  <si>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</si>
  <si>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</si>
  <si>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</si>
  <si>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</si>
  <si>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</si>
  <si>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</si>
  <si>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</si>
  <si>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</si>
  <si>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</si>
  <si>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</si>
  <si>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</si>
  <si>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</si>
  <si>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</si>
  <si>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</si>
  <si>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</si>
  <si>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</si>
  <si>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</si>
  <si>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</si>
  <si>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</si>
  <si>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</si>
  <si>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</si>
  <si>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</si>
  <si>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(importi in Valuta XXX)</t>
  </si>
  <si>
    <t>Credito Skype</t>
  </si>
  <si>
    <t>Visto marocchino</t>
  </si>
  <si>
    <t>treno</t>
  </si>
  <si>
    <t>Mostapha Maanna</t>
  </si>
  <si>
    <t>Novembre</t>
  </si>
  <si>
    <t>albergo marocco - VALUTA IN 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</si>
</sst>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tabSelected="1" view="pageBreakPreview" zoomScaleSheetLayoutView="50" workbookViewId="0">
      <pane ySplit="5" topLeftCell="A11" activePane="bottomLeft" state="frozen"/>
      <selection pane="bottomLeft" activeCell="D13" sqref="D13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4" t="s">
        <v>0</v>
      </c>
      <c r="C1" s="124"/>
      <c r="D1" s="125" t="s">
        <v>49</v>
      </c>
      <c r="E1" s="125"/>
      <c r="F1" s="51" t="s">
        <v>41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2579.1999999999998</v>
      </c>
      <c r="Q1" s="3" t="s">
        <v>28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27</v>
      </c>
      <c r="E3" s="125"/>
      <c r="N3" s="10" t="s">
        <v>4</v>
      </c>
      <c r="O3" s="11"/>
      <c r="P3" s="62">
        <f>+O7</f>
        <v>2579.1999999999998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45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2579.1999999999998</v>
      </c>
      <c r="M7" s="82">
        <f t="shared" si="0"/>
        <v>0</v>
      </c>
      <c r="N7" s="80">
        <f t="shared" si="0"/>
        <v>2579.1999999999998</v>
      </c>
      <c r="O7" s="83">
        <f t="shared" si="0"/>
        <v>2579.1999999999998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33</v>
      </c>
      <c r="F8" s="115" t="s">
        <v>32</v>
      </c>
      <c r="G8" s="116" t="s">
        <v>15</v>
      </c>
      <c r="H8" s="118" t="s">
        <v>16</v>
      </c>
      <c r="I8" s="120" t="s">
        <v>37</v>
      </c>
      <c r="J8" s="119" t="s">
        <v>39</v>
      </c>
      <c r="K8" s="119" t="s">
        <v>38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40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37</v>
      </c>
      <c r="I9" s="120" t="s">
        <v>37</v>
      </c>
      <c r="J9" s="120"/>
      <c r="K9" s="120" t="s">
        <v>36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>
        <v>40872</v>
      </c>
      <c r="C13" s="29"/>
      <c r="D13" s="30" t="s">
        <v>51</v>
      </c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>
        <v>2579.1999999999998</v>
      </c>
      <c r="M13" s="38"/>
      <c r="N13" s="39">
        <f t="shared" ref="N13:N26" si="2">SUM(H13:M13)</f>
        <v>2579.1999999999998</v>
      </c>
      <c r="O13" s="43">
        <v>2579.1999999999998</v>
      </c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view="pageBreakPreview" zoomScale="75" zoomScaleNormal="75" zoomScaleSheetLayoutView="50" zoomScalePageLayoutView="75" workbookViewId="0">
      <pane ySplit="5" topLeftCell="A13" activePane="bottomLeft" state="frozen"/>
      <selection pane="bottomLeft" activeCell="E4" sqref="E4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49</v>
      </c>
      <c r="F1" s="125"/>
      <c r="G1" s="51" t="s">
        <v>41</v>
      </c>
      <c r="H1" s="50">
        <v>40848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484.95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27</v>
      </c>
      <c r="F3" s="125"/>
      <c r="N3" s="10" t="s">
        <v>4</v>
      </c>
      <c r="O3" s="11"/>
      <c r="P3" s="12">
        <f>+O7</f>
        <v>112.94999999999999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9</v>
      </c>
      <c r="F5" s="14"/>
      <c r="G5" s="10" t="s">
        <v>7</v>
      </c>
      <c r="H5" s="21">
        <v>1.1100000000000001</v>
      </c>
      <c r="N5" s="133" t="s">
        <v>8</v>
      </c>
      <c r="O5" s="133"/>
      <c r="P5" s="22">
        <f>P1-P2-P3-P4</f>
        <v>372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444</v>
      </c>
      <c r="K7" s="66">
        <f t="shared" si="0"/>
        <v>11.5</v>
      </c>
      <c r="L7" s="66">
        <f t="shared" si="0"/>
        <v>0</v>
      </c>
      <c r="M7" s="66">
        <f t="shared" si="0"/>
        <v>29.450000000000003</v>
      </c>
      <c r="N7" s="66">
        <f t="shared" si="0"/>
        <v>484.95000000000005</v>
      </c>
      <c r="O7" s="67">
        <f t="shared" si="0"/>
        <v>112.94999999999999</v>
      </c>
      <c r="P7" s="13">
        <f>+N7-SUM(I7:M7)</f>
        <v>0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34</v>
      </c>
      <c r="G8" s="144" t="s">
        <v>15</v>
      </c>
      <c r="H8" s="145" t="s">
        <v>16</v>
      </c>
      <c r="I8" s="119" t="s">
        <v>37</v>
      </c>
      <c r="J8" s="119" t="s">
        <v>39</v>
      </c>
      <c r="K8" s="119" t="s">
        <v>38</v>
      </c>
      <c r="L8" s="150" t="s">
        <v>35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37</v>
      </c>
      <c r="J9" s="120"/>
      <c r="K9" s="120" t="s">
        <v>36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>
        <v>40870</v>
      </c>
      <c r="C13" s="29"/>
      <c r="D13" s="29" t="s">
        <v>46</v>
      </c>
      <c r="E13" s="69"/>
      <c r="F13" s="69"/>
      <c r="G13" s="101"/>
      <c r="H13" s="106">
        <f t="shared" si="1"/>
        <v>0</v>
      </c>
      <c r="I13" s="72"/>
      <c r="J13" s="72"/>
      <c r="K13" s="34">
        <v>11.5</v>
      </c>
      <c r="L13" s="35"/>
      <c r="M13" s="37"/>
      <c r="N13" s="39">
        <f>SUM(H13:M13)</f>
        <v>11.5</v>
      </c>
      <c r="O13" s="43">
        <v>11.5</v>
      </c>
      <c r="P13" s="41" t="str">
        <f t="shared" si="2"/>
        <v/>
      </c>
      <c r="R13" s="2"/>
    </row>
    <row r="14" spans="1:19" ht="30" customHeight="1">
      <c r="A14" s="42">
        <v>4</v>
      </c>
      <c r="B14" s="28">
        <v>40870</v>
      </c>
      <c r="C14" s="29"/>
      <c r="D14" s="29"/>
      <c r="E14" s="69"/>
      <c r="F14" s="69"/>
      <c r="G14" s="101"/>
      <c r="H14" s="106">
        <f t="shared" si="1"/>
        <v>0</v>
      </c>
      <c r="I14" s="72"/>
      <c r="J14" s="72">
        <v>35</v>
      </c>
      <c r="K14" s="34"/>
      <c r="L14" s="35"/>
      <c r="M14" s="37"/>
      <c r="N14" s="39">
        <f t="shared" ref="N14:N18" si="3">SUM(H14:M14)</f>
        <v>35</v>
      </c>
      <c r="O14" s="43">
        <v>35</v>
      </c>
      <c r="P14" s="41" t="str">
        <f t="shared" si="2"/>
        <v/>
      </c>
      <c r="R14" s="2"/>
    </row>
    <row r="15" spans="1:19" ht="30" customHeight="1">
      <c r="A15" s="42">
        <v>5</v>
      </c>
      <c r="B15" s="28">
        <v>40872</v>
      </c>
      <c r="C15" s="29"/>
      <c r="D15" s="29"/>
      <c r="E15" s="69"/>
      <c r="F15" s="69"/>
      <c r="G15" s="101"/>
      <c r="H15" s="106">
        <f t="shared" si="1"/>
        <v>0</v>
      </c>
      <c r="I15" s="72"/>
      <c r="J15" s="72">
        <v>37</v>
      </c>
      <c r="K15" s="34"/>
      <c r="L15" s="35"/>
      <c r="M15" s="37"/>
      <c r="N15" s="39">
        <f t="shared" si="3"/>
        <v>37</v>
      </c>
      <c r="O15" s="43">
        <v>37</v>
      </c>
      <c r="P15" s="41" t="str">
        <f t="shared" si="2"/>
        <v/>
      </c>
      <c r="R15" s="2"/>
    </row>
    <row r="16" spans="1:19" ht="30" customHeight="1">
      <c r="A16" s="42">
        <v>6</v>
      </c>
      <c r="B16" s="28">
        <v>40870</v>
      </c>
      <c r="C16" s="29"/>
      <c r="D16" s="29"/>
      <c r="E16" s="69"/>
      <c r="F16" s="69"/>
      <c r="G16" s="101"/>
      <c r="H16" s="106">
        <f t="shared" si="1"/>
        <v>0</v>
      </c>
      <c r="I16" s="72"/>
      <c r="J16" s="72">
        <v>30</v>
      </c>
      <c r="K16" s="34"/>
      <c r="L16" s="35"/>
      <c r="M16" s="37"/>
      <c r="N16" s="39">
        <f t="shared" si="3"/>
        <v>30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40871</v>
      </c>
      <c r="C17" s="29"/>
      <c r="D17" s="29"/>
      <c r="E17" s="69"/>
      <c r="F17" s="69"/>
      <c r="G17" s="101"/>
      <c r="H17" s="106">
        <f t="shared" si="1"/>
        <v>0</v>
      </c>
      <c r="I17" s="72"/>
      <c r="J17" s="72">
        <v>25</v>
      </c>
      <c r="K17" s="34"/>
      <c r="L17" s="35"/>
      <c r="M17" s="37"/>
      <c r="N17" s="39">
        <f t="shared" si="3"/>
        <v>25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>
        <v>40864</v>
      </c>
      <c r="C18" s="29"/>
      <c r="D18" s="29" t="s">
        <v>47</v>
      </c>
      <c r="E18" s="69"/>
      <c r="F18" s="69"/>
      <c r="G18" s="101"/>
      <c r="H18" s="106">
        <f t="shared" si="1"/>
        <v>0</v>
      </c>
      <c r="I18" s="72"/>
      <c r="J18" s="72">
        <v>22</v>
      </c>
      <c r="K18" s="34"/>
      <c r="L18" s="35"/>
      <c r="M18" s="35"/>
      <c r="N18" s="39">
        <f t="shared" si="3"/>
        <v>22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>
        <v>40870</v>
      </c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>
        <v>9.1</v>
      </c>
      <c r="N19" s="39">
        <f t="shared" ref="N19:N83" si="4">SUM(H19:M19)</f>
        <v>9.1</v>
      </c>
      <c r="O19" s="43">
        <v>9.1</v>
      </c>
      <c r="P19" s="41" t="str">
        <f t="shared" si="2"/>
        <v/>
      </c>
      <c r="R19" s="2"/>
    </row>
    <row r="20" spans="1:18" ht="30" customHeight="1">
      <c r="A20" s="42">
        <v>10</v>
      </c>
      <c r="B20" s="28">
        <v>40848</v>
      </c>
      <c r="C20" s="29"/>
      <c r="D20" s="44" t="s">
        <v>48</v>
      </c>
      <c r="E20" s="69"/>
      <c r="F20" s="69"/>
      <c r="G20" s="102"/>
      <c r="H20" s="106">
        <f t="shared" si="1"/>
        <v>0</v>
      </c>
      <c r="I20" s="72"/>
      <c r="J20" s="72">
        <v>295</v>
      </c>
      <c r="K20" s="34"/>
      <c r="L20" s="35"/>
      <c r="M20" s="35"/>
      <c r="N20" s="39">
        <f t="shared" si="4"/>
        <v>295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40872</v>
      </c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>
        <v>20.350000000000001</v>
      </c>
      <c r="N21" s="39">
        <f t="shared" si="4"/>
        <v>20.350000000000001</v>
      </c>
      <c r="O21" s="43">
        <v>20.350000000000001</v>
      </c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7"/>
      <c r="K133" s="107"/>
      <c r="L133" s="78" t="s">
        <v>43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2011-11-30T10:53:00Z</dcterms:modified>
</cp:coreProperties>
</file>