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95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<sst xmlns="http://schemas.openxmlformats.org/spreadsheetml/2006/main" count="88" uniqueCount="53">
  <si>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</si>
  <si>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</si>
  <si>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</si>
  <si>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</si>
  <si>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</si>
  <si>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</si>
  <si>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</si>
  <si>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</si>
  <si>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</si>
  <si>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</si>
  <si>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</si>
  <si>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</si>
  <si>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</si>
  <si>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</si>
  <si>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</si>
  <si>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</si>
  <si>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</si>
  <si>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</si>
  <si>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</si>
  <si>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</si>
  <si>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</si>
  <si>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</si>
  <si>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</si>
  <si>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</si>
  <si>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</si>
  <si>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</si>
  <si>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</si>
  <si>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</si>
  <si>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</si>
  <si>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</si>
  <si>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</si>
  <si>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</si>
  <si>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</si>
  <si>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</si>
  <si>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</si>
  <si>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</si>
  <si>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</si>
  <si>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</si>
  <si>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</si>
  <si>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$</t>
  </si>
  <si>
    <t>Madrid</t>
  </si>
  <si>
    <t>Aeroporto Madrid-Barajas</t>
  </si>
  <si>
    <t>Bergamo</t>
  </si>
  <si>
    <t>BPU</t>
  </si>
  <si>
    <t>Parcheggio Malpensa</t>
  </si>
  <si>
    <t>Aeroporto Linate</t>
  </si>
  <si>
    <t>Stazione Centrale</t>
  </si>
  <si>
    <t>AISE</t>
  </si>
  <si>
    <t>Marocco</t>
  </si>
  <si>
    <t>Brunei, Singapore, Vietnam</t>
  </si>
  <si>
    <t>Varie</t>
  </si>
  <si>
    <t>Via Calvi</t>
  </si>
  <si>
    <t>€ 66 SEA PARKING LINATE 02/04/2010 + € 9 AUTOGRILL 31/03/2010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</si>
</sst>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3" fontId="1" fillId="0" borderId="38" xfId="0" applyNumberFormat="1" applyFont="1" applyBorder="1" applyAlignment="1" applyProtection="1">
      <alignment horizontal="right" vertical="center"/>
      <protection locked="0"/>
    </xf>
    <xf numFmtId="43" fontId="1" fillId="0" borderId="39" xfId="0" applyNumberFormat="1" applyFont="1" applyBorder="1" applyAlignment="1" applyProtection="1">
      <alignment horizontal="right" vertical="center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3" xfId="0" applyNumberFormat="1" applyFont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/>
      <protection/>
    </xf>
    <xf numFmtId="0" fontId="1" fillId="38" borderId="49" xfId="0" applyFont="1" applyFill="1" applyBorder="1" applyAlignment="1" applyProtection="1">
      <alignment horizontal="center" vertical="center"/>
      <protection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1" fillId="38" borderId="52" xfId="0" applyFont="1" applyFill="1" applyBorder="1" applyAlignment="1" applyProtection="1">
      <alignment horizontal="center" vertical="center" wrapText="1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3" xfId="0" applyNumberFormat="1" applyFont="1" applyFill="1" applyBorder="1" applyAlignment="1" applyProtection="1">
      <alignment horizontal="center" vertical="center"/>
      <protection/>
    </xf>
    <xf numFmtId="0" fontId="1" fillId="35" borderId="54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2" fillId="0" borderId="56" xfId="0" applyFont="1" applyBorder="1" applyAlignment="1" applyProtection="1">
      <alignment horizontal="center" vertical="center" textRotation="180"/>
      <protection/>
    </xf>
    <xf numFmtId="0" fontId="2" fillId="0" borderId="57" xfId="0" applyFont="1" applyBorder="1" applyAlignment="1" applyProtection="1">
      <alignment horizontal="center" vertical="center" textRotation="180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6" borderId="61" xfId="0" applyNumberFormat="1" applyFont="1" applyFill="1" applyBorder="1" applyAlignment="1" applyProtection="1">
      <alignment horizontal="center" vertical="center"/>
      <protection/>
    </xf>
    <xf numFmtId="0" fontId="1" fillId="36" borderId="62" xfId="0" applyNumberFormat="1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0" fontId="2" fillId="37" borderId="56" xfId="0" applyFont="1" applyFill="1" applyBorder="1" applyAlignment="1" applyProtection="1">
      <alignment horizontal="center" vertical="center" wrapText="1"/>
      <protection/>
    </xf>
    <xf numFmtId="0" fontId="2" fillId="37" borderId="57" xfId="0" applyFont="1" applyFill="1" applyBorder="1" applyAlignment="1" applyProtection="1">
      <alignment horizontal="center" vertical="center" wrapText="1"/>
      <protection/>
    </xf>
    <xf numFmtId="4" fontId="1" fillId="0" borderId="55" xfId="0" applyNumberFormat="1" applyFont="1" applyBorder="1" applyAlignment="1" applyProtection="1">
      <alignment horizontal="center" vertical="center" wrapText="1"/>
      <protection/>
    </xf>
    <xf numFmtId="4" fontId="0" fillId="0" borderId="56" xfId="0" applyNumberFormat="1" applyBorder="1" applyAlignment="1" applyProtection="1">
      <alignment vertical="center"/>
      <protection/>
    </xf>
    <xf numFmtId="4" fontId="0" fillId="0" borderId="57" xfId="0" applyNumberFormat="1" applyBorder="1" applyAlignment="1" applyProtection="1">
      <alignment vertical="center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33" borderId="62" xfId="0" applyFont="1" applyFill="1" applyBorder="1" applyAlignment="1" applyProtection="1">
      <alignment horizontal="center" vertical="center" wrapText="1"/>
      <protection/>
    </xf>
    <xf numFmtId="0" fontId="1" fillId="33" borderId="66" xfId="0" applyFont="1" applyFill="1" applyBorder="1" applyAlignment="1" applyProtection="1">
      <alignment horizontal="center" vertical="center" wrapText="1"/>
      <protection/>
    </xf>
    <xf numFmtId="0" fontId="1" fillId="33" borderId="6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Q24" sqref="Q24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4.421875" style="34" bestFit="1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31.7109375" style="34" customWidth="1"/>
    <col min="20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 t="s">
        <v>37</v>
      </c>
      <c r="E1" s="93"/>
      <c r="F1" s="73">
        <v>40238</v>
      </c>
      <c r="G1" s="73"/>
      <c r="H1" s="74"/>
      <c r="I1" s="1" t="s">
        <v>3</v>
      </c>
      <c r="J1" s="2">
        <f>G7</f>
        <v>463</v>
      </c>
      <c r="K1" s="1" t="s">
        <v>22</v>
      </c>
      <c r="L1" s="3"/>
      <c r="M1" s="4">
        <f>G7</f>
        <v>463</v>
      </c>
      <c r="N1" s="57" t="s">
        <v>4</v>
      </c>
      <c r="O1" s="58"/>
      <c r="P1" s="59">
        <f>SUM(H7:O7)</f>
        <v>329.77666666666664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266.5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26</v>
      </c>
      <c r="C3" s="89"/>
      <c r="D3" s="92" t="s">
        <v>38</v>
      </c>
      <c r="E3" s="93"/>
      <c r="N3" s="23" t="s">
        <v>23</v>
      </c>
      <c r="O3" s="24"/>
      <c r="P3" s="60">
        <f>SUM(Q11:Q29)</f>
        <v>171.35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1.23</v>
      </c>
      <c r="N5" s="90" t="s">
        <v>32</v>
      </c>
      <c r="O5" s="91"/>
      <c r="P5" s="46">
        <f>P1-P2-P3-P4</f>
        <v>158.42666666666665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SUM(G11:G77)</f>
        <v>463</v>
      </c>
      <c r="H7" s="36">
        <f t="shared" si="0"/>
        <v>63.27666666666668</v>
      </c>
      <c r="I7" s="37">
        <f t="shared" si="0"/>
        <v>134.25</v>
      </c>
      <c r="J7" s="37">
        <f t="shared" si="0"/>
        <v>7</v>
      </c>
      <c r="K7" s="37">
        <f t="shared" si="0"/>
        <v>0</v>
      </c>
      <c r="L7" s="37">
        <f t="shared" si="0"/>
        <v>7</v>
      </c>
      <c r="M7" s="37">
        <f t="shared" si="0"/>
        <v>0</v>
      </c>
      <c r="N7" s="37">
        <f t="shared" si="0"/>
        <v>36</v>
      </c>
      <c r="O7" s="37">
        <f t="shared" si="0"/>
        <v>82.25</v>
      </c>
      <c r="P7" s="38">
        <f t="shared" si="0"/>
        <v>329.7766666666667</v>
      </c>
      <c r="Q7" s="29"/>
    </row>
    <row r="8" spans="1:18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12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</row>
    <row r="9" spans="1:18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</row>
    <row r="10" spans="1:18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</row>
    <row r="11" spans="1:18" ht="30" customHeight="1" thickTop="1">
      <c r="A11" s="48">
        <v>1</v>
      </c>
      <c r="B11" s="18">
        <v>40240</v>
      </c>
      <c r="C11" s="15" t="s">
        <v>40</v>
      </c>
      <c r="D11" s="21" t="s">
        <v>41</v>
      </c>
      <c r="E11" s="17"/>
      <c r="F11" s="65" t="s">
        <v>40</v>
      </c>
      <c r="G11" s="22">
        <v>62</v>
      </c>
      <c r="H11" s="32">
        <f aca="true" t="shared" si="1" ref="H11:H20">G11*$G$5/$G$6</f>
        <v>8.473333333333334</v>
      </c>
      <c r="I11" s="11"/>
      <c r="J11" s="12"/>
      <c r="K11" s="13"/>
      <c r="L11" s="13"/>
      <c r="M11" s="20"/>
      <c r="N11" s="69"/>
      <c r="O11" s="25">
        <v>33.75</v>
      </c>
      <c r="P11" s="64">
        <f aca="true" t="shared" si="2" ref="P11:P20">SUM(H11:O11)</f>
        <v>42.223333333333336</v>
      </c>
      <c r="Q11" s="53">
        <v>20.75</v>
      </c>
      <c r="R11" s="44"/>
    </row>
    <row r="12" spans="1:18" ht="30" customHeight="1">
      <c r="A12" s="49">
        <v>2</v>
      </c>
      <c r="B12" s="18">
        <v>40241</v>
      </c>
      <c r="C12" s="21" t="s">
        <v>43</v>
      </c>
      <c r="D12" s="21" t="s">
        <v>43</v>
      </c>
      <c r="E12" s="21" t="s">
        <v>51</v>
      </c>
      <c r="F12" s="17" t="s">
        <v>42</v>
      </c>
      <c r="G12" s="22">
        <v>127</v>
      </c>
      <c r="H12" s="32">
        <f t="shared" si="1"/>
        <v>17.35666666666667</v>
      </c>
      <c r="I12" s="11"/>
      <c r="J12" s="12">
        <v>4.2</v>
      </c>
      <c r="K12" s="13"/>
      <c r="L12" s="13"/>
      <c r="M12" s="20"/>
      <c r="N12" s="20">
        <v>36</v>
      </c>
      <c r="O12" s="68"/>
      <c r="P12" s="64">
        <f t="shared" si="2"/>
        <v>57.55666666666667</v>
      </c>
      <c r="Q12" s="53"/>
      <c r="R12" s="44"/>
    </row>
    <row r="13" spans="1:18" ht="30" customHeight="1">
      <c r="A13" s="49">
        <v>3</v>
      </c>
      <c r="B13" s="18">
        <v>40243</v>
      </c>
      <c r="C13" s="15" t="s">
        <v>50</v>
      </c>
      <c r="D13" s="21"/>
      <c r="E13" s="67"/>
      <c r="F13" s="17"/>
      <c r="G13" s="22"/>
      <c r="H13" s="32">
        <f t="shared" si="1"/>
        <v>0</v>
      </c>
      <c r="I13" s="11"/>
      <c r="J13" s="12"/>
      <c r="K13" s="13"/>
      <c r="L13" s="13"/>
      <c r="M13" s="20"/>
      <c r="N13" s="20"/>
      <c r="O13" s="25">
        <v>13.9</v>
      </c>
      <c r="P13" s="64">
        <f t="shared" si="2"/>
        <v>13.9</v>
      </c>
      <c r="Q13" s="53">
        <v>13.9</v>
      </c>
      <c r="R13" s="44"/>
    </row>
    <row r="14" spans="1:18" ht="30" customHeight="1">
      <c r="A14" s="49">
        <v>4</v>
      </c>
      <c r="B14" s="18">
        <v>40245</v>
      </c>
      <c r="C14" s="15" t="s">
        <v>47</v>
      </c>
      <c r="D14" s="21" t="s">
        <v>45</v>
      </c>
      <c r="E14" s="67"/>
      <c r="F14" s="17"/>
      <c r="G14" s="22">
        <v>62</v>
      </c>
      <c r="H14" s="32">
        <f t="shared" si="1"/>
        <v>8.473333333333334</v>
      </c>
      <c r="I14" s="11">
        <v>11.7</v>
      </c>
      <c r="J14" s="12"/>
      <c r="K14" s="13"/>
      <c r="L14" s="13"/>
      <c r="M14" s="20"/>
      <c r="N14" s="25"/>
      <c r="O14" s="14"/>
      <c r="P14" s="64">
        <f t="shared" si="2"/>
        <v>20.173333333333332</v>
      </c>
      <c r="Q14" s="53"/>
      <c r="R14" s="44"/>
    </row>
    <row r="15" spans="1:18" ht="30" customHeight="1">
      <c r="A15" s="49">
        <v>5</v>
      </c>
      <c r="B15" s="18">
        <v>40247</v>
      </c>
      <c r="C15" s="15" t="s">
        <v>47</v>
      </c>
      <c r="D15" s="21" t="s">
        <v>46</v>
      </c>
      <c r="E15" s="21"/>
      <c r="F15" s="17"/>
      <c r="G15" s="22">
        <v>30</v>
      </c>
      <c r="H15" s="32">
        <f t="shared" si="1"/>
        <v>4.1</v>
      </c>
      <c r="I15" s="11">
        <v>11.55</v>
      </c>
      <c r="J15" s="12"/>
      <c r="K15" s="13"/>
      <c r="L15" s="13">
        <v>7</v>
      </c>
      <c r="M15" s="20"/>
      <c r="N15" s="25"/>
      <c r="O15" s="14">
        <v>8.9</v>
      </c>
      <c r="P15" s="64">
        <f t="shared" si="2"/>
        <v>31.549999999999997</v>
      </c>
      <c r="Q15" s="53"/>
      <c r="R15" s="44"/>
    </row>
    <row r="16" spans="1:18" ht="30" customHeight="1">
      <c r="A16" s="49">
        <v>6</v>
      </c>
      <c r="B16" s="18">
        <v>40257</v>
      </c>
      <c r="C16" s="15" t="s">
        <v>49</v>
      </c>
      <c r="D16" s="21" t="s">
        <v>44</v>
      </c>
      <c r="E16" s="17"/>
      <c r="F16" s="17"/>
      <c r="G16" s="22">
        <v>120</v>
      </c>
      <c r="H16" s="32">
        <f>G16*$G$5/$G$6</f>
        <v>16.4</v>
      </c>
      <c r="I16" s="11">
        <v>45</v>
      </c>
      <c r="J16" s="12">
        <v>2.8</v>
      </c>
      <c r="K16" s="13"/>
      <c r="L16" s="13"/>
      <c r="M16" s="20"/>
      <c r="N16" s="25"/>
      <c r="O16" s="14">
        <v>16.7</v>
      </c>
      <c r="P16" s="64">
        <f>SUM(H16:O16)</f>
        <v>80.9</v>
      </c>
      <c r="Q16" s="53">
        <v>61.7</v>
      </c>
      <c r="R16" s="44"/>
    </row>
    <row r="17" spans="1:19" ht="61.5" customHeight="1">
      <c r="A17" s="49">
        <v>7</v>
      </c>
      <c r="B17" s="18">
        <v>40268</v>
      </c>
      <c r="C17" s="15" t="s">
        <v>48</v>
      </c>
      <c r="D17" s="21" t="s">
        <v>45</v>
      </c>
      <c r="E17" s="67"/>
      <c r="F17" s="17" t="s">
        <v>48</v>
      </c>
      <c r="G17" s="22">
        <v>62</v>
      </c>
      <c r="H17" s="32">
        <f t="shared" si="1"/>
        <v>8.473333333333334</v>
      </c>
      <c r="I17" s="11">
        <v>66</v>
      </c>
      <c r="J17" s="12"/>
      <c r="K17" s="13"/>
      <c r="L17" s="13"/>
      <c r="M17" s="20"/>
      <c r="N17" s="25"/>
      <c r="O17" s="14">
        <v>9</v>
      </c>
      <c r="P17" s="64">
        <f t="shared" si="2"/>
        <v>83.47333333333333</v>
      </c>
      <c r="Q17" s="53">
        <v>75</v>
      </c>
      <c r="R17" s="44"/>
      <c r="S17" s="117" t="s">
        <v>52</v>
      </c>
    </row>
    <row r="18" spans="1:18" ht="30" customHeight="1">
      <c r="A18" s="49">
        <v>8</v>
      </c>
      <c r="B18" s="18"/>
      <c r="D18" s="21"/>
      <c r="E18" s="66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si="2"/>
        <v>0</v>
      </c>
      <c r="Q18" s="53"/>
      <c r="R18" s="44"/>
    </row>
    <row r="19" spans="1:18" ht="30" customHeight="1">
      <c r="A19" s="49">
        <v>9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2"/>
        <v>0</v>
      </c>
      <c r="Q19" s="53"/>
      <c r="R19" s="44"/>
    </row>
    <row r="20" spans="1:18" ht="30" customHeight="1">
      <c r="A20" s="49">
        <v>10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2"/>
        <v>0</v>
      </c>
      <c r="Q20" s="53"/>
      <c r="R20" s="44"/>
    </row>
    <row r="21" spans="1:18" ht="30" customHeight="1">
      <c r="A21" s="49">
        <v>11</v>
      </c>
      <c r="B21" s="18"/>
      <c r="C21" s="15"/>
      <c r="D21" s="21"/>
      <c r="E21" s="17"/>
      <c r="F21" s="17"/>
      <c r="G21" s="22"/>
      <c r="H21" s="32">
        <f aca="true" t="shared" si="3" ref="H21:H76">G21*$G$5/$G$6</f>
        <v>0</v>
      </c>
      <c r="I21" s="11"/>
      <c r="J21" s="12"/>
      <c r="K21" s="13"/>
      <c r="L21" s="13"/>
      <c r="M21" s="20"/>
      <c r="N21" s="25"/>
      <c r="O21" s="14"/>
      <c r="P21" s="64">
        <f aca="true" t="shared" si="4" ref="P21:P26">SUM(H21:O21)</f>
        <v>0</v>
      </c>
      <c r="Q21" s="53"/>
      <c r="R21" s="44"/>
    </row>
    <row r="22" spans="1:18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</row>
    <row r="23" spans="1:18" ht="30" customHeight="1">
      <c r="A23" s="49">
        <v>13</v>
      </c>
      <c r="B23" s="18"/>
      <c r="D23" s="21"/>
      <c r="E23" s="17"/>
      <c r="F23" s="17"/>
      <c r="G23" s="22"/>
      <c r="H23" s="32">
        <f t="shared" si="3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</row>
    <row r="24" spans="1:18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</row>
    <row r="25" spans="1:18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3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3"/>
        <v>0</v>
      </c>
      <c r="I26" s="11"/>
      <c r="J26" s="12"/>
      <c r="K26" s="13"/>
      <c r="L26" s="13"/>
      <c r="M26" s="20"/>
      <c r="N26" s="25"/>
      <c r="O26" s="14"/>
      <c r="P26" s="64">
        <f t="shared" si="4"/>
        <v>0</v>
      </c>
      <c r="Q26" s="53"/>
      <c r="R26" s="44"/>
      <c r="S26" s="34" t="s">
        <v>39</v>
      </c>
    </row>
    <row r="27" spans="1:18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3"/>
        <v>0</v>
      </c>
      <c r="I27" s="11"/>
      <c r="J27" s="12"/>
      <c r="K27" s="13"/>
      <c r="L27" s="13"/>
      <c r="M27" s="20"/>
      <c r="N27" s="25"/>
      <c r="O27" s="14"/>
      <c r="P27" s="64">
        <f aca="true" t="shared" si="5" ref="P27:P76">SUM(H27:O27)</f>
        <v>0</v>
      </c>
      <c r="Q27" s="53"/>
      <c r="R27" s="44"/>
    </row>
    <row r="28" spans="1:18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3"/>
        <v>0</v>
      </c>
      <c r="I28" s="11"/>
      <c r="J28" s="12"/>
      <c r="K28" s="13"/>
      <c r="L28" s="13"/>
      <c r="M28" s="20"/>
      <c r="N28" s="25"/>
      <c r="O28" s="14"/>
      <c r="P28" s="64">
        <f t="shared" si="5"/>
        <v>0</v>
      </c>
      <c r="Q28" s="53"/>
      <c r="R28" s="44"/>
    </row>
    <row r="29" spans="1:18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3"/>
        <v>0</v>
      </c>
      <c r="I29" s="11"/>
      <c r="J29" s="12"/>
      <c r="K29" s="13"/>
      <c r="L29" s="13"/>
      <c r="M29" s="20"/>
      <c r="N29" s="25"/>
      <c r="O29" s="14"/>
      <c r="P29" s="64">
        <f t="shared" si="5"/>
        <v>0</v>
      </c>
      <c r="Q29" s="53"/>
      <c r="R29" s="44"/>
    </row>
    <row r="30" spans="1:18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/>
      <c r="N30" s="25"/>
      <c r="O30" s="14"/>
      <c r="P30" s="64">
        <f t="shared" si="5"/>
        <v>0</v>
      </c>
      <c r="Q30" s="53"/>
      <c r="R30" s="44"/>
    </row>
    <row r="31" spans="1:18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</row>
    <row r="32" spans="1:18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</row>
    <row r="33" spans="1:18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3"/>
        <v>0</v>
      </c>
      <c r="I33" s="11"/>
      <c r="J33" s="12"/>
      <c r="K33" s="13"/>
      <c r="L33" s="13"/>
      <c r="M33" s="20"/>
      <c r="N33" s="25"/>
      <c r="O33" s="14"/>
      <c r="P33" s="64">
        <f t="shared" si="5"/>
        <v>0</v>
      </c>
      <c r="Q33" s="53"/>
      <c r="R33" s="44"/>
    </row>
    <row r="34" spans="1:18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</row>
    <row r="35" spans="1:18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</row>
    <row r="39" spans="1:18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</row>
    <row r="40" spans="1:18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</row>
    <row r="41" spans="1:18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</row>
    <row r="42" spans="1:18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</row>
    <row r="43" spans="1:18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</row>
    <row r="44" spans="1:18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3"/>
        <v>0</v>
      </c>
      <c r="I44" s="11"/>
      <c r="J44" s="12"/>
      <c r="K44" s="13"/>
      <c r="L44" s="13"/>
      <c r="M44" s="20"/>
      <c r="N44" s="25"/>
      <c r="O44" s="14"/>
      <c r="P44" s="64">
        <f t="shared" si="5"/>
        <v>0</v>
      </c>
      <c r="Q44" s="53"/>
      <c r="R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3"/>
        <v>0</v>
      </c>
      <c r="I76" s="19"/>
      <c r="J76" s="20"/>
      <c r="K76" s="13"/>
      <c r="L76" s="13"/>
      <c r="M76" s="20"/>
      <c r="N76" s="25"/>
      <c r="O76" s="14"/>
      <c r="P76" s="64">
        <f t="shared" si="5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7"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8:N20 O17 O22 I45:O77 O20 I19:L20 M11:O11 O13:O14 N12:N13 H11:H77 M12:M20 N15:N16 I16:L16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1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/>
      <c r="E1" s="93"/>
      <c r="F1" s="73">
        <f>B11</f>
        <v>0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34</v>
      </c>
      <c r="C3" s="89"/>
      <c r="D3" s="92"/>
      <c r="E3" s="93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0" t="s">
        <v>32</v>
      </c>
      <c r="O5" s="91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35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</row>
    <row r="9" spans="1:18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</row>
    <row r="10" spans="1:18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2010-04-26T07:28:45Z</cp:lastPrinted>
  <dcterms:created xsi:type="dcterms:W3CDTF">2007-03-06T14:42:56Z</dcterms:created>
  <dcterms:modified xsi:type="dcterms:W3CDTF">2010-09-23T09:55:02Z</dcterms:modified>
  <cp:category/>
  <cp:version/>
  <cp:contentType/>
  <cp:contentStatus/>
</cp:coreProperties>
</file>