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/>
  </bookViews>
  <sheets>
    <sheet name="Nota Spese Estero" sheetId="3" r:id="rId1"/>
  </sheets>
  <definedNames>
    <definedName name="_xlnm.Print_Area" localSheetId="0">'Nota Spese Estero'!$A$1:$R$34</definedName>
    <definedName name="_xlnm.Print_Titles" localSheetId="0">'Nota Spese Estero'!$1:$10</definedName>
  </definedNames>
  <calcPr calcId="124519"/>
</workbook>
</file>

<file path=xl/calcChain.xml><?xml version="1.0" encoding="utf-8"?>
<calcChain xmlns="http://schemas.openxmlformats.org/spreadsheetml/2006/main">
  <c r="O7" i="3"/>
  <c r="P3" s="1"/>
  <c r="M7"/>
  <c r="L7"/>
  <c r="K7"/>
  <c r="J7"/>
  <c r="I7"/>
  <c r="H29" l="1"/>
  <c r="H28"/>
  <c r="H27"/>
  <c r="H26"/>
  <c r="H25"/>
  <c r="H24"/>
  <c r="H23"/>
  <c r="H22"/>
  <c r="H21"/>
  <c r="H20"/>
  <c r="H19"/>
  <c r="H17"/>
  <c r="H16"/>
  <c r="H14"/>
  <c r="H13"/>
  <c r="N13" s="1"/>
  <c r="H12"/>
  <c r="N12" l="1"/>
  <c r="N7" s="1"/>
  <c r="H7"/>
  <c r="P1" s="1"/>
  <c r="P5" s="1"/>
  <c r="P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7"/>
  <c r="N17"/>
  <c r="P16"/>
  <c r="N16"/>
  <c r="P14"/>
  <c r="N14"/>
  <c r="P13"/>
  <c r="P12"/>
  <c r="G7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<sst xmlns="http://schemas.openxmlformats.org/spreadsheetml/2006/main" count="86" uniqueCount="47">
  <si>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</si>
  <si>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</si>
  <si>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</si>
  <si>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</si>
  <si>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</si>
  <si>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</si>
  <si>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</si>
  <si>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</si>
  <si>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</si>
  <si>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</si>
  <si>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</si>
  <si>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</si>
  <si>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</si>
  <si>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</si>
  <si>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</si>
  <si>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</si>
  <si>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</si>
  <si>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</si>
  <si>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</si>
  <si>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</si>
  <si>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</si>
  <si>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</si>
  <si>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</si>
  <si>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</si>
  <si>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</si>
  <si>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</si>
  <si>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</si>
  <si>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</si>
  <si>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</si>
  <si>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</si>
  <si>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</si>
  <si>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Firma</t>
  </si>
  <si>
    <t xml:space="preserve">Verificato </t>
  </si>
  <si>
    <t>(importi in Valuta  XXX)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</si>
  <si>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</si>
  <si>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</si>
  <si>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</si>
  <si>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</si>
  <si>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</si>
  <si>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Rep Ceca</t>
  </si>
  <si>
    <t>CZK</t>
  </si>
  <si>
    <t>Taxi</t>
  </si>
  <si>
    <t>vitto</t>
  </si>
  <si>
    <t>Massimiliano Luppi</t>
  </si>
  <si>
    <t>Novembre</t>
  </si>
  <si>
    <t>11 01</t>
  </si>
  <si>
    <t>PRELIEVO</t>
  </si>
</sst>
</file>

<file path=xl/styles.xml><?xml version="1.0" encoding="utf-8"?>
<styleSheet xmlns="http://schemas.openxmlformats.org/spreadsheetml/2006/main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" fontId="1" fillId="8" borderId="0" xfId="0" applyNumberFormat="1" applyFont="1" applyFill="1" applyAlignment="1" applyProtection="1">
      <alignment vertical="center"/>
    </xf>
    <xf numFmtId="0" fontId="11" fillId="8" borderId="44" xfId="0" applyFont="1" applyFill="1" applyBorder="1" applyAlignment="1" applyProtection="1">
      <alignment vertical="center"/>
    </xf>
    <xf numFmtId="0" fontId="1" fillId="8" borderId="44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1" fontId="1" fillId="0" borderId="49" xfId="0" applyNumberFormat="1" applyFont="1" applyBorder="1" applyAlignment="1" applyProtection="1">
      <alignment horizontal="right" vertical="center"/>
      <protection locked="0"/>
    </xf>
    <xf numFmtId="0" fontId="1" fillId="8" borderId="0" xfId="0" applyFont="1" applyFill="1" applyBorder="1" applyAlignment="1" applyProtection="1">
      <alignment vertical="center"/>
    </xf>
    <xf numFmtId="0" fontId="2" fillId="0" borderId="55" xfId="0" applyFont="1" applyBorder="1" applyAlignment="1" applyProtection="1">
      <alignment horizontal="right" vertical="center" wrapText="1"/>
    </xf>
    <xf numFmtId="40" fontId="2" fillId="0" borderId="55" xfId="0" applyNumberFormat="1" applyFont="1" applyBorder="1" applyAlignment="1" applyProtection="1">
      <alignment vertical="center"/>
    </xf>
    <xf numFmtId="0" fontId="2" fillId="0" borderId="55" xfId="0" applyFont="1" applyBorder="1" applyAlignment="1" applyProtection="1">
      <alignment vertical="center"/>
    </xf>
    <xf numFmtId="0" fontId="2" fillId="0" borderId="55" xfId="0" applyFont="1" applyBorder="1" applyAlignment="1" applyProtection="1">
      <alignment horizontal="right"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9" borderId="37" xfId="0" applyNumberFormat="1" applyFont="1" applyFill="1" applyBorder="1" applyAlignment="1" applyProtection="1">
      <alignment horizontal="center" vertical="center"/>
    </xf>
    <xf numFmtId="0" fontId="1" fillId="9" borderId="38" xfId="0" applyNumberFormat="1" applyFont="1" applyFill="1" applyBorder="1" applyAlignment="1" applyProtection="1">
      <alignment horizontal="center" vertical="center"/>
    </xf>
    <xf numFmtId="0" fontId="1" fillId="9" borderId="39" xfId="0" applyNumberFormat="1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8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view="pageBreakPreview" zoomScale="50" zoomScaleSheetLayoutView="50" workbookViewId="0">
      <pane ySplit="5" topLeftCell="A6" activePane="bottomLeft" state="frozen"/>
      <selection pane="bottomLeft" activeCell="R37" sqref="R37"/>
    </sheetView>
  </sheetViews>
  <sheetFormatPr defaultRowHeight="18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5" t="s">
        <v>0</v>
      </c>
      <c r="C1" s="85"/>
      <c r="D1" s="86" t="s">
        <v>43</v>
      </c>
      <c r="E1" s="86"/>
      <c r="F1" s="51" t="s">
        <v>44</v>
      </c>
      <c r="G1" s="50" t="s">
        <v>45</v>
      </c>
      <c r="L1" s="7" t="s">
        <v>28</v>
      </c>
      <c r="M1" s="3">
        <f>+P1-N7</f>
        <v>0</v>
      </c>
      <c r="N1" s="5" t="s">
        <v>1</v>
      </c>
      <c r="O1" s="6"/>
      <c r="P1" s="54">
        <f>SUM(H7:M7)</f>
        <v>7441</v>
      </c>
      <c r="Q1" s="3" t="s">
        <v>26</v>
      </c>
      <c r="R1" s="100"/>
    </row>
    <row r="2" spans="1:18" s="7" customFormat="1" ht="57.75" customHeight="1">
      <c r="A2" s="4"/>
      <c r="B2" s="87" t="s">
        <v>2</v>
      </c>
      <c r="C2" s="87"/>
      <c r="D2" s="86"/>
      <c r="E2" s="86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87" t="s">
        <v>24</v>
      </c>
      <c r="C3" s="87"/>
      <c r="D3" s="86" t="s">
        <v>26</v>
      </c>
      <c r="E3" s="86"/>
      <c r="N3" s="9" t="s">
        <v>4</v>
      </c>
      <c r="O3" s="10"/>
      <c r="P3" s="62">
        <f>+O7</f>
        <v>7284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20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56">
        <v>10</v>
      </c>
      <c r="E5" s="13"/>
      <c r="F5" s="9" t="s">
        <v>7</v>
      </c>
      <c r="G5" s="20">
        <v>1.1100000000000001</v>
      </c>
      <c r="N5" s="94" t="s">
        <v>8</v>
      </c>
      <c r="O5" s="94"/>
      <c r="P5" s="55">
        <f>P1-P2-P3-P4</f>
        <v>157</v>
      </c>
      <c r="Q5" s="12"/>
      <c r="R5" s="100">
        <v>6.36</v>
      </c>
    </row>
    <row r="6" spans="1:18" s="7" customFormat="1" ht="43.5" customHeight="1" thickTop="1" thickBot="1">
      <c r="A6" s="4"/>
      <c r="B6" s="53" t="s">
        <v>33</v>
      </c>
      <c r="C6" s="53"/>
      <c r="D6" s="13" t="s">
        <v>40</v>
      </c>
      <c r="E6" s="13"/>
      <c r="F6" s="9" t="s">
        <v>9</v>
      </c>
      <c r="G6" s="21">
        <v>11.11</v>
      </c>
      <c r="Q6" s="12"/>
    </row>
    <row r="7" spans="1:18" s="7" customFormat="1" ht="27" customHeight="1" thickTop="1" thickBot="1">
      <c r="A7" s="95" t="s">
        <v>27</v>
      </c>
      <c r="B7" s="96"/>
      <c r="C7" s="97"/>
      <c r="D7" s="70" t="s">
        <v>10</v>
      </c>
      <c r="E7" s="71"/>
      <c r="F7" s="72"/>
      <c r="G7" s="22">
        <f>SUM(G12:G29)</f>
        <v>0</v>
      </c>
      <c r="H7" s="23">
        <f>SUM(H11:H29)</f>
        <v>0</v>
      </c>
      <c r="I7" s="24">
        <f>SUM(I11:I29)</f>
        <v>0</v>
      </c>
      <c r="J7" s="24">
        <f>SUM(J11:J29)</f>
        <v>1328</v>
      </c>
      <c r="K7" s="24">
        <f>SUM(K11:K29)</f>
        <v>0</v>
      </c>
      <c r="L7" s="24">
        <f>SUM(L11:L29)</f>
        <v>0</v>
      </c>
      <c r="M7" s="25">
        <f>SUM(M11:M29)</f>
        <v>6113</v>
      </c>
      <c r="N7" s="23">
        <f>SUM(N11:N29)</f>
        <v>7441</v>
      </c>
      <c r="O7" s="52">
        <f>SUM(O11:O29)</f>
        <v>7284</v>
      </c>
      <c r="P7" s="12">
        <f>+N7-SUM(H7:M7)</f>
        <v>0</v>
      </c>
    </row>
    <row r="8" spans="1:18" ht="36" customHeight="1" thickTop="1" thickBot="1">
      <c r="A8" s="73"/>
      <c r="B8" s="75" t="s">
        <v>11</v>
      </c>
      <c r="C8" s="75" t="s">
        <v>12</v>
      </c>
      <c r="D8" s="77" t="s">
        <v>23</v>
      </c>
      <c r="E8" s="76" t="s">
        <v>30</v>
      </c>
      <c r="F8" s="78" t="s">
        <v>29</v>
      </c>
      <c r="G8" s="79" t="s">
        <v>13</v>
      </c>
      <c r="H8" s="80" t="s">
        <v>14</v>
      </c>
      <c r="I8" s="80" t="s">
        <v>35</v>
      </c>
      <c r="J8" s="81" t="s">
        <v>37</v>
      </c>
      <c r="K8" s="81" t="s">
        <v>36</v>
      </c>
      <c r="L8" s="98" t="s">
        <v>20</v>
      </c>
      <c r="M8" s="99"/>
      <c r="N8" s="69" t="s">
        <v>15</v>
      </c>
      <c r="O8" s="88" t="s">
        <v>16</v>
      </c>
      <c r="P8" s="89" t="s">
        <v>17</v>
      </c>
      <c r="Q8" s="2"/>
      <c r="R8" s="82" t="s">
        <v>38</v>
      </c>
    </row>
    <row r="9" spans="1:18" ht="36" customHeight="1" thickTop="1" thickBot="1">
      <c r="A9" s="74"/>
      <c r="B9" s="76" t="s">
        <v>11</v>
      </c>
      <c r="C9" s="76"/>
      <c r="D9" s="76"/>
      <c r="E9" s="76"/>
      <c r="F9" s="78"/>
      <c r="G9" s="79"/>
      <c r="H9" s="80" t="s">
        <v>35</v>
      </c>
      <c r="I9" s="80" t="s">
        <v>35</v>
      </c>
      <c r="J9" s="80"/>
      <c r="K9" s="80" t="s">
        <v>34</v>
      </c>
      <c r="L9" s="90" t="s">
        <v>21</v>
      </c>
      <c r="M9" s="92" t="s">
        <v>22</v>
      </c>
      <c r="N9" s="69"/>
      <c r="O9" s="88"/>
      <c r="P9" s="89"/>
      <c r="Q9" s="2"/>
      <c r="R9" s="83"/>
    </row>
    <row r="10" spans="1:18" ht="37.5" customHeight="1" thickTop="1" thickBot="1">
      <c r="A10" s="74"/>
      <c r="B10" s="76"/>
      <c r="C10" s="76"/>
      <c r="D10" s="76"/>
      <c r="E10" s="76"/>
      <c r="F10" s="78"/>
      <c r="G10" s="26" t="s">
        <v>18</v>
      </c>
      <c r="H10" s="80"/>
      <c r="I10" s="80"/>
      <c r="J10" s="80"/>
      <c r="K10" s="80"/>
      <c r="L10" s="91"/>
      <c r="M10" s="93"/>
      <c r="N10" s="69"/>
      <c r="O10" s="88"/>
      <c r="P10" s="89"/>
      <c r="Q10" s="2"/>
      <c r="R10" s="84"/>
    </row>
    <row r="11" spans="1:18" ht="30" customHeight="1" thickTop="1">
      <c r="A11" s="27">
        <v>1</v>
      </c>
      <c r="B11" s="47">
        <v>40508</v>
      </c>
      <c r="C11" s="29"/>
      <c r="D11" s="30" t="s">
        <v>46</v>
      </c>
      <c r="E11" s="30" t="s">
        <v>39</v>
      </c>
      <c r="F11" s="31" t="s">
        <v>40</v>
      </c>
      <c r="G11" s="32"/>
      <c r="H11" s="33"/>
      <c r="I11" s="34"/>
      <c r="J11" s="35"/>
      <c r="K11" s="63"/>
      <c r="L11" s="63"/>
      <c r="M11" s="38"/>
      <c r="N11" s="39"/>
      <c r="O11" s="40">
        <v>1000</v>
      </c>
      <c r="P11" s="41"/>
      <c r="Q11" s="2"/>
      <c r="R11" s="65">
        <v>40.72</v>
      </c>
    </row>
    <row r="12" spans="1:18" ht="30" customHeight="1">
      <c r="A12" s="42">
        <v>2</v>
      </c>
      <c r="B12" s="47">
        <v>40508</v>
      </c>
      <c r="C12" s="29"/>
      <c r="D12" s="30" t="s">
        <v>41</v>
      </c>
      <c r="E12" s="30" t="s">
        <v>39</v>
      </c>
      <c r="F12" s="31" t="s">
        <v>40</v>
      </c>
      <c r="G12" s="32"/>
      <c r="H12" s="33">
        <f>IF($D$3="si",($G$5/$G$6*G12),IF($D$3="no",G12*$G$4,0))</f>
        <v>0</v>
      </c>
      <c r="I12" s="34"/>
      <c r="J12" s="35">
        <v>648</v>
      </c>
      <c r="K12" s="63"/>
      <c r="L12" s="63"/>
      <c r="M12" s="38"/>
      <c r="N12" s="39">
        <f>SUM(H12:M12)</f>
        <v>648</v>
      </c>
      <c r="O12" s="40"/>
      <c r="P12" s="41" t="str">
        <f t="shared" ref="P12:P29" si="0">IF(F12="Milano","X","")</f>
        <v/>
      </c>
      <c r="Q12" s="2"/>
      <c r="R12" s="65">
        <v>26.21</v>
      </c>
    </row>
    <row r="13" spans="1:18" ht="30" customHeight="1">
      <c r="A13" s="42">
        <v>3</v>
      </c>
      <c r="B13" s="47">
        <v>40508</v>
      </c>
      <c r="C13" s="44"/>
      <c r="D13" s="30" t="s">
        <v>42</v>
      </c>
      <c r="E13" s="30" t="s">
        <v>39</v>
      </c>
      <c r="F13" s="31" t="s">
        <v>40</v>
      </c>
      <c r="G13" s="32"/>
      <c r="H13" s="33">
        <f t="shared" ref="H13:H29" si="1">IF($D$3="si",($G$5/$G$6*G13),IF($D$3="no",G13*$G$4,0))</f>
        <v>0</v>
      </c>
      <c r="I13" s="34"/>
      <c r="J13" s="35"/>
      <c r="K13" s="63"/>
      <c r="L13" s="37"/>
      <c r="M13" s="38">
        <v>130</v>
      </c>
      <c r="N13" s="39">
        <f>SUM(H13:M13)</f>
        <v>130</v>
      </c>
      <c r="O13" s="43"/>
      <c r="P13" s="41" t="str">
        <f t="shared" si="0"/>
        <v/>
      </c>
      <c r="Q13" s="2"/>
      <c r="R13" s="65">
        <v>5.25</v>
      </c>
    </row>
    <row r="14" spans="1:18" ht="30" customHeight="1">
      <c r="A14" s="42">
        <v>4</v>
      </c>
      <c r="B14" s="28">
        <v>40508</v>
      </c>
      <c r="C14" s="29"/>
      <c r="D14" s="30" t="s">
        <v>42</v>
      </c>
      <c r="E14" s="30" t="s">
        <v>39</v>
      </c>
      <c r="F14" s="31" t="s">
        <v>40</v>
      </c>
      <c r="G14" s="32"/>
      <c r="H14" s="33">
        <f t="shared" si="1"/>
        <v>0</v>
      </c>
      <c r="I14" s="34"/>
      <c r="J14" s="35"/>
      <c r="K14" s="63"/>
      <c r="L14" s="37"/>
      <c r="M14" s="38">
        <v>2094</v>
      </c>
      <c r="N14" s="39">
        <f t="shared" ref="N14:N29" si="2">SUM(H14:M14)</f>
        <v>2094</v>
      </c>
      <c r="O14" s="43">
        <v>2094</v>
      </c>
      <c r="P14" s="41" t="str">
        <f t="shared" si="0"/>
        <v/>
      </c>
      <c r="Q14" s="2"/>
      <c r="R14" s="66">
        <v>84.7</v>
      </c>
    </row>
    <row r="15" spans="1:18" ht="30" customHeight="1">
      <c r="A15" s="42"/>
      <c r="B15" s="28">
        <v>40509</v>
      </c>
      <c r="C15" s="29"/>
      <c r="D15" s="30" t="s">
        <v>46</v>
      </c>
      <c r="E15" s="30" t="s">
        <v>39</v>
      </c>
      <c r="F15" s="31" t="s">
        <v>40</v>
      </c>
      <c r="G15" s="32"/>
      <c r="H15" s="33"/>
      <c r="I15" s="34"/>
      <c r="J15" s="35"/>
      <c r="K15" s="63"/>
      <c r="L15" s="37"/>
      <c r="M15" s="38"/>
      <c r="N15" s="39"/>
      <c r="O15" s="43">
        <v>2000</v>
      </c>
      <c r="P15" s="41"/>
      <c r="Q15" s="2"/>
      <c r="R15" s="66">
        <v>81.430000000000007</v>
      </c>
    </row>
    <row r="16" spans="1:18" ht="30" customHeight="1">
      <c r="A16" s="42">
        <v>5</v>
      </c>
      <c r="B16" s="28">
        <v>40509</v>
      </c>
      <c r="C16" s="29"/>
      <c r="D16" s="30" t="s">
        <v>42</v>
      </c>
      <c r="E16" s="30" t="s">
        <v>39</v>
      </c>
      <c r="F16" s="31" t="s">
        <v>40</v>
      </c>
      <c r="G16" s="32"/>
      <c r="H16" s="33">
        <f t="shared" si="1"/>
        <v>0</v>
      </c>
      <c r="I16" s="34"/>
      <c r="J16" s="35"/>
      <c r="K16" s="63"/>
      <c r="L16" s="37"/>
      <c r="M16" s="38">
        <v>148</v>
      </c>
      <c r="N16" s="39">
        <f t="shared" si="2"/>
        <v>148</v>
      </c>
      <c r="O16" s="43"/>
      <c r="P16" s="41" t="str">
        <f t="shared" si="0"/>
        <v/>
      </c>
      <c r="Q16" s="2"/>
      <c r="R16" s="67">
        <v>5.97</v>
      </c>
    </row>
    <row r="17" spans="1:18" ht="30" customHeight="1">
      <c r="A17" s="42">
        <v>6</v>
      </c>
      <c r="B17" s="28">
        <v>40509</v>
      </c>
      <c r="C17" s="29"/>
      <c r="D17" s="30" t="s">
        <v>42</v>
      </c>
      <c r="E17" s="30" t="s">
        <v>39</v>
      </c>
      <c r="F17" s="31" t="s">
        <v>40</v>
      </c>
      <c r="G17" s="32"/>
      <c r="H17" s="33">
        <f t="shared" si="1"/>
        <v>0</v>
      </c>
      <c r="I17" s="34"/>
      <c r="J17" s="35"/>
      <c r="K17" s="63"/>
      <c r="L17" s="37"/>
      <c r="M17" s="38">
        <v>1490</v>
      </c>
      <c r="N17" s="39">
        <f t="shared" si="2"/>
        <v>1490</v>
      </c>
      <c r="O17" s="43"/>
      <c r="P17" s="41" t="str">
        <f t="shared" si="0"/>
        <v/>
      </c>
      <c r="Q17" s="2"/>
      <c r="R17" s="68">
        <v>60.19</v>
      </c>
    </row>
    <row r="18" spans="1:18" ht="30" customHeight="1">
      <c r="A18" s="42"/>
      <c r="B18" s="28">
        <v>40510</v>
      </c>
      <c r="C18" s="29"/>
      <c r="D18" s="30" t="s">
        <v>46</v>
      </c>
      <c r="E18" s="30" t="s">
        <v>39</v>
      </c>
      <c r="F18" s="31" t="s">
        <v>40</v>
      </c>
      <c r="G18" s="32"/>
      <c r="H18" s="33"/>
      <c r="I18" s="34"/>
      <c r="J18" s="35"/>
      <c r="K18" s="63"/>
      <c r="L18" s="37"/>
      <c r="M18" s="38"/>
      <c r="N18" s="39"/>
      <c r="O18" s="43">
        <v>2000</v>
      </c>
      <c r="P18" s="41"/>
      <c r="Q18" s="2"/>
      <c r="R18" s="66">
        <v>81.430000000000007</v>
      </c>
    </row>
    <row r="19" spans="1:18" ht="30" customHeight="1">
      <c r="A19" s="42">
        <v>7</v>
      </c>
      <c r="B19" s="28">
        <v>40510</v>
      </c>
      <c r="C19" s="29"/>
      <c r="D19" s="30" t="s">
        <v>42</v>
      </c>
      <c r="E19" s="30" t="s">
        <v>39</v>
      </c>
      <c r="F19" s="31" t="s">
        <v>40</v>
      </c>
      <c r="G19" s="32"/>
      <c r="H19" s="33">
        <f t="shared" si="1"/>
        <v>0</v>
      </c>
      <c r="I19" s="34"/>
      <c r="J19" s="35"/>
      <c r="K19" s="63"/>
      <c r="L19" s="37"/>
      <c r="M19" s="38">
        <v>1520</v>
      </c>
      <c r="N19" s="39">
        <f t="shared" si="2"/>
        <v>1520</v>
      </c>
      <c r="O19" s="43"/>
      <c r="P19" s="41" t="str">
        <f t="shared" si="0"/>
        <v/>
      </c>
      <c r="Q19" s="2"/>
      <c r="R19" s="67">
        <v>61.32</v>
      </c>
    </row>
    <row r="20" spans="1:18" ht="30" customHeight="1">
      <c r="A20" s="42">
        <v>8</v>
      </c>
      <c r="B20" s="28">
        <v>40511</v>
      </c>
      <c r="C20" s="29"/>
      <c r="D20" s="30" t="s">
        <v>42</v>
      </c>
      <c r="E20" s="30" t="s">
        <v>39</v>
      </c>
      <c r="F20" s="31" t="s">
        <v>40</v>
      </c>
      <c r="G20" s="32"/>
      <c r="H20" s="33">
        <f t="shared" si="1"/>
        <v>0</v>
      </c>
      <c r="I20" s="34"/>
      <c r="J20" s="35"/>
      <c r="K20" s="63"/>
      <c r="L20" s="37"/>
      <c r="M20" s="38">
        <v>190</v>
      </c>
      <c r="N20" s="39">
        <f t="shared" si="2"/>
        <v>190</v>
      </c>
      <c r="O20" s="43">
        <v>190</v>
      </c>
      <c r="P20" s="41" t="str">
        <f t="shared" si="0"/>
        <v/>
      </c>
      <c r="Q20" s="2"/>
      <c r="R20" s="67">
        <v>7.66</v>
      </c>
    </row>
    <row r="21" spans="1:18" ht="30" customHeight="1">
      <c r="A21" s="42">
        <v>9</v>
      </c>
      <c r="B21" s="28">
        <v>40511</v>
      </c>
      <c r="C21" s="29"/>
      <c r="D21" s="30" t="s">
        <v>42</v>
      </c>
      <c r="E21" s="30" t="s">
        <v>39</v>
      </c>
      <c r="F21" s="31" t="s">
        <v>40</v>
      </c>
      <c r="G21" s="32"/>
      <c r="H21" s="33">
        <f t="shared" si="1"/>
        <v>0</v>
      </c>
      <c r="I21" s="34"/>
      <c r="J21" s="35"/>
      <c r="K21" s="63"/>
      <c r="L21" s="37"/>
      <c r="M21" s="38">
        <v>166</v>
      </c>
      <c r="N21" s="39">
        <f t="shared" si="2"/>
        <v>166</v>
      </c>
      <c r="O21" s="43"/>
      <c r="P21" s="41" t="str">
        <f t="shared" si="0"/>
        <v/>
      </c>
      <c r="Q21" s="2"/>
      <c r="R21" s="67">
        <v>6.69</v>
      </c>
    </row>
    <row r="22" spans="1:18" ht="30" customHeight="1">
      <c r="A22" s="42">
        <v>10</v>
      </c>
      <c r="B22" s="28">
        <v>40512</v>
      </c>
      <c r="C22" s="44"/>
      <c r="D22" s="30" t="s">
        <v>41</v>
      </c>
      <c r="E22" s="30" t="s">
        <v>39</v>
      </c>
      <c r="F22" s="31" t="s">
        <v>40</v>
      </c>
      <c r="G22" s="32"/>
      <c r="H22" s="33">
        <f t="shared" si="1"/>
        <v>0</v>
      </c>
      <c r="I22" s="34"/>
      <c r="J22" s="35">
        <v>680</v>
      </c>
      <c r="K22" s="63"/>
      <c r="L22" s="37"/>
      <c r="M22" s="38"/>
      <c r="N22" s="39">
        <f t="shared" si="2"/>
        <v>680</v>
      </c>
      <c r="O22" s="43"/>
      <c r="P22" s="41" t="str">
        <f t="shared" si="0"/>
        <v/>
      </c>
      <c r="Q22" s="2"/>
      <c r="R22" s="67">
        <v>27.41</v>
      </c>
    </row>
    <row r="23" spans="1:18" ht="30" customHeight="1">
      <c r="A23" s="42">
        <v>11</v>
      </c>
      <c r="B23" s="28">
        <v>40512</v>
      </c>
      <c r="C23" s="44"/>
      <c r="D23" s="30" t="s">
        <v>42</v>
      </c>
      <c r="E23" s="30" t="s">
        <v>39</v>
      </c>
      <c r="F23" s="31" t="s">
        <v>40</v>
      </c>
      <c r="G23" s="32"/>
      <c r="H23" s="33">
        <f t="shared" si="1"/>
        <v>0</v>
      </c>
      <c r="I23" s="34"/>
      <c r="J23" s="35"/>
      <c r="K23" s="63"/>
      <c r="L23" s="37"/>
      <c r="M23" s="38">
        <v>375</v>
      </c>
      <c r="N23" s="39">
        <f t="shared" si="2"/>
        <v>375</v>
      </c>
      <c r="O23" s="43"/>
      <c r="P23" s="41" t="str">
        <f t="shared" si="0"/>
        <v/>
      </c>
      <c r="Q23" s="2"/>
      <c r="R23" s="67">
        <v>15.11</v>
      </c>
    </row>
    <row r="24" spans="1:18" ht="30" customHeight="1">
      <c r="A24" s="42">
        <v>12</v>
      </c>
      <c r="B24" s="28"/>
      <c r="C24" s="44"/>
      <c r="D24" s="30"/>
      <c r="E24" s="30"/>
      <c r="F24" s="44"/>
      <c r="G24" s="32"/>
      <c r="H24" s="33">
        <f t="shared" si="1"/>
        <v>0</v>
      </c>
      <c r="I24" s="34"/>
      <c r="J24" s="36"/>
      <c r="K24" s="37"/>
      <c r="L24" s="37"/>
      <c r="M24" s="38"/>
      <c r="N24" s="39">
        <f t="shared" si="2"/>
        <v>0</v>
      </c>
      <c r="O24" s="43"/>
      <c r="P24" s="41" t="str">
        <f t="shared" si="0"/>
        <v/>
      </c>
      <c r="Q24" s="2"/>
      <c r="R24" s="67"/>
    </row>
    <row r="25" spans="1:18" ht="30" customHeight="1">
      <c r="A25" s="42">
        <v>13</v>
      </c>
      <c r="B25" s="28"/>
      <c r="C25" s="44"/>
      <c r="D25" s="30"/>
      <c r="E25" s="30"/>
      <c r="F25" s="44"/>
      <c r="G25" s="32"/>
      <c r="H25" s="33">
        <f t="shared" si="1"/>
        <v>0</v>
      </c>
      <c r="I25" s="35"/>
      <c r="J25" s="35"/>
      <c r="K25" s="63"/>
      <c r="L25" s="37"/>
      <c r="M25" s="38"/>
      <c r="N25" s="39">
        <f t="shared" si="2"/>
        <v>0</v>
      </c>
      <c r="O25" s="43"/>
      <c r="P25" s="41" t="str">
        <f t="shared" si="0"/>
        <v/>
      </c>
      <c r="Q25" s="2"/>
      <c r="R25" s="67"/>
    </row>
    <row r="26" spans="1:18" ht="30" customHeight="1">
      <c r="A26" s="42">
        <v>14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0"/>
        <v/>
      </c>
      <c r="Q26" s="2"/>
      <c r="R26" s="67"/>
    </row>
    <row r="27" spans="1:18" ht="30" customHeight="1">
      <c r="A27" s="42">
        <v>15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 t="shared" si="2"/>
        <v>0</v>
      </c>
      <c r="O27" s="43"/>
      <c r="P27" s="41" t="str">
        <f t="shared" si="0"/>
        <v/>
      </c>
      <c r="Q27" s="2"/>
      <c r="R27" s="67"/>
    </row>
    <row r="28" spans="1:18" ht="30" customHeight="1">
      <c r="A28" s="42">
        <v>16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si="2"/>
        <v>0</v>
      </c>
      <c r="O28" s="43"/>
      <c r="P28" s="41" t="str">
        <f t="shared" si="0"/>
        <v/>
      </c>
      <c r="Q28" s="2"/>
      <c r="R28" s="67"/>
    </row>
    <row r="29" spans="1:18" ht="30" customHeight="1">
      <c r="A29" s="42">
        <v>17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2"/>
        <v>0</v>
      </c>
      <c r="O29" s="43"/>
      <c r="P29" s="41" t="str">
        <f t="shared" si="0"/>
        <v/>
      </c>
      <c r="Q29" s="2"/>
      <c r="R29" s="67"/>
    </row>
    <row r="30" spans="1:18" s="58" customFormat="1" ht="41.25" customHeight="1">
      <c r="A30" s="57"/>
      <c r="B30" s="60"/>
      <c r="C30" s="60"/>
      <c r="D30" s="60"/>
      <c r="G30" s="61"/>
      <c r="H30" s="61"/>
      <c r="I30" s="61"/>
      <c r="J30" s="61"/>
      <c r="K30" s="64"/>
      <c r="Q30" s="59"/>
    </row>
    <row r="31" spans="1:18" s="58" customFormat="1">
      <c r="A31" s="57"/>
      <c r="B31" s="58" t="s">
        <v>31</v>
      </c>
      <c r="G31" s="58" t="s">
        <v>32</v>
      </c>
      <c r="Q31" s="59"/>
    </row>
    <row r="34" spans="18:18">
      <c r="R34" s="58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1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:G11">
      <formula1>0</formula1>
      <formula2>0</formula2>
    </dataValidation>
    <dataValidation type="textLength" operator="greaterThan" allowBlank="1" sqref="C24 C26:C29 C13">
      <formula1>1</formula1>
      <formula2>0</formula2>
    </dataValidation>
    <dataValidation type="date" operator="greaterThanOrEqual" showErrorMessage="1" errorTitle="Data" error="Inserire una data superiore al 1/11/2000" sqref="B12:B13 B26:B29">
      <formula1>36831</formula1>
      <formula2>0</formula2>
    </dataValidation>
    <dataValidation type="textLength" operator="greaterThan" sqref="F26:F29">
      <formula1>1</formula1>
      <formula2>0</formula2>
    </dataValidation>
    <dataValidation type="textLength" operator="greaterThan" allowBlank="1" showErrorMessage="1" sqref="D26:E29 E24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2:N29">
      <formula1>0</formula1>
      <formula2>0</formula2>
    </dataValidation>
    <dataValidation type="decimal" operator="greaterThanOrEqual" allowBlank="1" showErrorMessage="1" errorTitle="Valore" error="Inserire un numero maggiore o uguale a 0 (zero)!" sqref="M21:M25 J14:L25 H13:H29 I26:M29 I20:I25 J12:M13 H12:I1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2010-08-02T13:41:22Z</cp:lastPrinted>
  <dcterms:created xsi:type="dcterms:W3CDTF">2007-03-06T14:42:56Z</dcterms:created>
  <dcterms:modified xsi:type="dcterms:W3CDTF">2010-12-28T10:19:24Z</dcterms:modified>
</cp:coreProperties>
</file>