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7400" windowHeight="11700"/>
  </bookViews>
  <sheets>
    <sheet name="Foglio1" sheetId="1" r:id="rId1"/>
  </sheets>
  <calcPr calcId="124519"/>
</workbook>
</file>

<file path=xl/calcChain.xml><?xml version="1.0" encoding="utf-8"?>
<calcChain xmlns="http://schemas.openxmlformats.org/spreadsheetml/2006/main">
  <c r="O7" i="1"/>
  <c r="M7"/>
  <c r="L7"/>
  <c r="K7"/>
  <c r="J7"/>
  <c r="I7"/>
  <c r="G7"/>
  <c r="P28" l="1"/>
  <c r="H28"/>
  <c r="N28" s="1"/>
  <c r="P27"/>
  <c r="H27"/>
  <c r="N27" s="1"/>
  <c r="P26"/>
  <c r="H26"/>
  <c r="N26" s="1"/>
  <c r="P25"/>
  <c r="H25"/>
  <c r="N25" s="1"/>
  <c r="P24"/>
  <c r="H24"/>
  <c r="N24" s="1"/>
  <c r="P23"/>
  <c r="H23"/>
  <c r="N23" s="1"/>
  <c r="P22"/>
  <c r="H22"/>
  <c r="N22" s="1"/>
  <c r="P21"/>
  <c r="H21"/>
  <c r="N21" s="1"/>
  <c r="P20"/>
  <c r="H20"/>
  <c r="N20" s="1"/>
  <c r="P19"/>
  <c r="H19"/>
  <c r="N19" s="1"/>
  <c r="P18"/>
  <c r="H18"/>
  <c r="N18" s="1"/>
  <c r="P17"/>
  <c r="H17"/>
  <c r="N17" s="1"/>
  <c r="P16"/>
  <c r="H16"/>
  <c r="N16" s="1"/>
  <c r="H15"/>
  <c r="H14"/>
  <c r="H13"/>
  <c r="H12"/>
  <c r="N11"/>
  <c r="N7" s="1"/>
  <c r="P3"/>
  <c r="H7" l="1"/>
  <c r="P7" s="1"/>
  <c r="P1"/>
  <c r="P5" s="1"/>
  <c r="M1" l="1"/>
</calcChain>
</file>

<file path=xl/comments1.xml><?xml version="1.0" encoding="utf-8"?>
<comments xmlns="http://schemas.openxmlformats.org/spreadsheetml/2006/main">
  <authors>
    <author>Autore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<sst xmlns="http://schemas.openxmlformats.org/spreadsheetml/2006/main" count="48" uniqueCount="45">
  <si>
    <t>Nominativo</t>
  </si>
  <si>
    <t>Bedeschi Valeriano</t>
  </si>
  <si>
    <t>OTTOBRE</t>
  </si>
  <si>
    <t>10_01</t>
  </si>
  <si>
    <t>Check</t>
  </si>
  <si>
    <t>Totale Rimb. Spese -</t>
  </si>
  <si>
    <t>si</t>
  </si>
  <si>
    <t>Responsabile</t>
  </si>
  <si>
    <t>Anticipo contanti/banca</t>
  </si>
  <si>
    <t>no</t>
  </si>
  <si>
    <t>AUTO AZIENDALI</t>
  </si>
  <si>
    <t>Anticipo carta di credito</t>
  </si>
  <si>
    <t xml:space="preserve">Costo KM ACI - </t>
  </si>
  <si>
    <t>Saldo a debito mese precedente</t>
  </si>
  <si>
    <t>Num. Scontrini Allegati:</t>
  </si>
  <si>
    <t xml:space="preserve">Costo carburante - </t>
  </si>
  <si>
    <t>TOTALE DOVUTO</t>
  </si>
  <si>
    <t>(importi in Valuta  QAR)</t>
  </si>
  <si>
    <t>Consumo autovettura -</t>
  </si>
  <si>
    <t>SPESE ESTERO</t>
  </si>
  <si>
    <t>TOTALI DEL MESE</t>
  </si>
  <si>
    <t>DATA</t>
  </si>
  <si>
    <t>COMMESSA</t>
  </si>
  <si>
    <t>DESCRIZIONE 
(specificare tipologia di spesa)</t>
  </si>
  <si>
    <t>Paese</t>
  </si>
  <si>
    <t>Valuta</t>
  </si>
  <si>
    <t>AUTO</t>
  </si>
  <si>
    <t>RIMBORSO CARBURANTE</t>
  </si>
  <si>
    <t>SPESE AUTO (PARK / AUTOSTRADA / ECC)</t>
  </si>
  <si>
    <t>VARIE VIAGGI (Taxi, Bus ecc)</t>
  </si>
  <si>
    <t>VARIE (Acquisti on-line, ricariche telefoniche ecc)</t>
  </si>
  <si>
    <t>SPESE VITTO / ALLOGGIO</t>
  </si>
  <si>
    <t>Totale SPESA</t>
  </si>
  <si>
    <t>di cui SPESA TOTALE CON CARTA CREDITO AZIENDALE</t>
  </si>
  <si>
    <t>Indeducibile</t>
  </si>
  <si>
    <t>Controvalore € Carta Credito</t>
  </si>
  <si>
    <t>VARIE (Taxi / BUS / VARIE)</t>
  </si>
  <si>
    <t>Fatture / Ricevute Fiscali</t>
  </si>
  <si>
    <t>Scontrini Fiscali</t>
  </si>
  <si>
    <t>KM</t>
  </si>
  <si>
    <t>Air Port Arrival Doha</t>
  </si>
  <si>
    <t>QAR</t>
  </si>
  <si>
    <t>Firma</t>
  </si>
  <si>
    <t xml:space="preserve">Verificato </t>
  </si>
  <si>
    <t>Luppi Massimiliano</t>
  </si>
</sst>
</file>

<file path=xl/styles.xml><?xml version="1.0" encoding="utf-8"?>
<styleSheet xmlns="http://schemas.openxmlformats.org/spreadsheetml/2006/main">
  <numFmts count="9">
    <numFmt numFmtId="8" formatCode="&quot;€&quot;\ #,##0.00;[Red]\-&quot;€&quot;\ #,##0.00"/>
    <numFmt numFmtId="164" formatCode="mmmm\ yyyy"/>
    <numFmt numFmtId="165" formatCode="_-[$€-2]\ * #,##0.00_-;\-[$€-2]\ * #,##0.00_-;_-[$€-2]\ * \-??_-;_-@_-"/>
    <numFmt numFmtId="166" formatCode="_-[$€-2]\ * #,##0.00_-;\-[$€-2]\ * #,##0.00_-;_-[$€-2]\ * \-??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1"/>
      <color theme="1"/>
      <name val="Calibri"/>
      <family val="2"/>
      <scheme val="minor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sz val="10"/>
      <name val="Arial"/>
      <family val="2"/>
    </font>
    <font>
      <b/>
      <sz val="18"/>
      <name val="Gulim"/>
      <family val="2"/>
    </font>
    <font>
      <u/>
      <sz val="14"/>
      <name val="Gulim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4"/>
      <color indexed="10"/>
      <name val="Gulim"/>
      <family val="2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47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/>
      <right style="thick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ill="0" applyBorder="0" applyAlignment="0" applyProtection="0"/>
  </cellStyleXfs>
  <cellXfs count="101">
    <xf numFmtId="0" fontId="0" fillId="0" borderId="0" xfId="0"/>
    <xf numFmtId="0" fontId="1" fillId="0" borderId="0" xfId="0" applyNumberFormat="1" applyFont="1" applyAlignment="1" applyProtection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vertical="center" wrapText="1"/>
    </xf>
    <xf numFmtId="0" fontId="1" fillId="0" borderId="0" xfId="0" applyNumberFormat="1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3" borderId="3" xfId="0" applyNumberFormat="1" applyFont="1" applyFill="1" applyBorder="1" applyAlignment="1" applyProtection="1">
      <alignment horizontal="left" vertical="center"/>
    </xf>
    <xf numFmtId="0" fontId="1" fillId="3" borderId="4" xfId="0" applyNumberFormat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horizontal="left" vertical="center"/>
    </xf>
    <xf numFmtId="165" fontId="2" fillId="2" borderId="5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166" fontId="1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2" borderId="6" xfId="0" applyNumberFormat="1" applyFont="1" applyFill="1" applyBorder="1" applyAlignment="1" applyProtection="1">
      <alignment horizontal="left" vertical="center"/>
    </xf>
    <xf numFmtId="0" fontId="1" fillId="2" borderId="7" xfId="0" applyNumberFormat="1" applyFont="1" applyFill="1" applyBorder="1" applyAlignment="1" applyProtection="1">
      <alignment horizontal="left" vertical="center"/>
    </xf>
    <xf numFmtId="165" fontId="2" fillId="2" borderId="8" xfId="1" applyNumberFormat="1" applyFont="1" applyFill="1" applyBorder="1" applyAlignment="1" applyProtection="1">
      <alignment horizontal="right" vertical="center"/>
      <protection locked="0"/>
    </xf>
    <xf numFmtId="0" fontId="1" fillId="2" borderId="3" xfId="0" applyNumberFormat="1" applyFont="1" applyFill="1" applyBorder="1" applyAlignment="1" applyProtection="1">
      <alignment vertical="center"/>
    </xf>
    <xf numFmtId="0" fontId="1" fillId="2" borderId="5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167" fontId="1" fillId="2" borderId="11" xfId="1" applyNumberFormat="1" applyFont="1" applyFill="1" applyBorder="1" applyAlignment="1" applyProtection="1">
      <alignment horizontal="right" vertical="center"/>
      <protection locked="0"/>
    </xf>
    <xf numFmtId="38" fontId="1" fillId="7" borderId="18" xfId="0" applyNumberFormat="1" applyFont="1" applyFill="1" applyBorder="1" applyAlignment="1" applyProtection="1">
      <alignment horizontal="center" vertical="center"/>
    </xf>
    <xf numFmtId="168" fontId="1" fillId="7" borderId="19" xfId="0" applyNumberFormat="1" applyFont="1" applyFill="1" applyBorder="1" applyAlignment="1" applyProtection="1">
      <alignment horizontal="right" vertical="center"/>
    </xf>
    <xf numFmtId="168" fontId="1" fillId="7" borderId="20" xfId="0" applyNumberFormat="1" applyFont="1" applyFill="1" applyBorder="1" applyAlignment="1" applyProtection="1">
      <alignment horizontal="right" vertical="center"/>
    </xf>
    <xf numFmtId="168" fontId="1" fillId="7" borderId="21" xfId="0" applyNumberFormat="1" applyFont="1" applyFill="1" applyBorder="1" applyAlignment="1" applyProtection="1">
      <alignment horizontal="right" vertical="center"/>
    </xf>
    <xf numFmtId="168" fontId="1" fillId="7" borderId="22" xfId="0" applyNumberFormat="1" applyFont="1" applyFill="1" applyBorder="1" applyAlignment="1" applyProtection="1">
      <alignment horizontal="right" vertical="center"/>
    </xf>
    <xf numFmtId="0" fontId="2" fillId="9" borderId="24" xfId="0" applyFont="1" applyFill="1" applyBorder="1" applyAlignment="1" applyProtection="1">
      <alignment horizontal="center" vertical="center"/>
    </xf>
    <xf numFmtId="0" fontId="1" fillId="7" borderId="32" xfId="0" applyFont="1" applyFill="1" applyBorder="1" applyAlignment="1" applyProtection="1">
      <alignment horizontal="center" vertical="center" wrapText="1"/>
    </xf>
    <xf numFmtId="169" fontId="1" fillId="8" borderId="35" xfId="0" applyNumberFormat="1" applyFont="1" applyFill="1" applyBorder="1" applyAlignment="1" applyProtection="1">
      <alignment horizontal="center" vertical="center"/>
    </xf>
    <xf numFmtId="170" fontId="1" fillId="0" borderId="36" xfId="0" applyNumberFormat="1" applyFont="1" applyBorder="1" applyAlignment="1" applyProtection="1">
      <alignment horizontal="center" vertical="center"/>
      <protection locked="0"/>
    </xf>
    <xf numFmtId="49" fontId="1" fillId="0" borderId="37" xfId="0" applyNumberFormat="1" applyFont="1" applyBorder="1" applyAlignment="1" applyProtection="1">
      <alignment horizontal="left" vertical="center"/>
      <protection locked="0"/>
    </xf>
    <xf numFmtId="0" fontId="1" fillId="0" borderId="38" xfId="0" applyFont="1" applyBorder="1" applyAlignment="1" applyProtection="1">
      <alignment vertical="center"/>
      <protection locked="0"/>
    </xf>
    <xf numFmtId="171" fontId="1" fillId="0" borderId="39" xfId="0" applyNumberFormat="1" applyFont="1" applyBorder="1" applyAlignment="1" applyProtection="1">
      <alignment horizontal="right" vertical="center"/>
    </xf>
    <xf numFmtId="171" fontId="1" fillId="0" borderId="40" xfId="0" applyNumberFormat="1" applyFont="1" applyBorder="1" applyAlignment="1" applyProtection="1">
      <alignment horizontal="right" vertical="center"/>
      <protection locked="0"/>
    </xf>
    <xf numFmtId="171" fontId="1" fillId="0" borderId="37" xfId="0" applyNumberFormat="1" applyFont="1" applyBorder="1" applyAlignment="1" applyProtection="1">
      <alignment horizontal="right" vertical="center"/>
      <protection locked="0"/>
    </xf>
    <xf numFmtId="166" fontId="1" fillId="3" borderId="41" xfId="1" applyNumberFormat="1" applyFont="1" applyFill="1" applyBorder="1" applyAlignment="1" applyProtection="1">
      <alignment horizontal="right" vertical="center"/>
    </xf>
    <xf numFmtId="4" fontId="1" fillId="2" borderId="42" xfId="0" applyNumberFormat="1" applyFont="1" applyFill="1" applyBorder="1" applyAlignment="1" applyProtection="1">
      <alignment vertical="center"/>
      <protection locked="0"/>
    </xf>
    <xf numFmtId="0" fontId="2" fillId="0" borderId="42" xfId="0" applyFont="1" applyBorder="1" applyAlignment="1" applyProtection="1">
      <alignment vertical="center"/>
    </xf>
    <xf numFmtId="8" fontId="2" fillId="0" borderId="43" xfId="0" applyNumberFormat="1" applyFont="1" applyBorder="1" applyAlignment="1" applyProtection="1">
      <alignment horizontal="right" vertical="center" wrapText="1"/>
    </xf>
    <xf numFmtId="169" fontId="1" fillId="8" borderId="44" xfId="0" applyNumberFormat="1" applyFont="1" applyFill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left" vertical="center"/>
      <protection locked="0"/>
    </xf>
    <xf numFmtId="171" fontId="1" fillId="0" borderId="45" xfId="0" applyNumberFormat="1" applyFont="1" applyBorder="1" applyAlignment="1" applyProtection="1">
      <alignment horizontal="right" vertical="center"/>
      <protection locked="0"/>
    </xf>
    <xf numFmtId="4" fontId="1" fillId="2" borderId="41" xfId="0" applyNumberFormat="1" applyFont="1" applyFill="1" applyBorder="1" applyAlignment="1" applyProtection="1">
      <alignment vertical="center"/>
      <protection locked="0"/>
    </xf>
    <xf numFmtId="170" fontId="1" fillId="0" borderId="37" xfId="0" applyNumberFormat="1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vertical="center"/>
    </xf>
    <xf numFmtId="0" fontId="2" fillId="0" borderId="43" xfId="0" applyFont="1" applyBorder="1" applyAlignment="1" applyProtection="1">
      <alignment horizontal="right" vertical="center"/>
    </xf>
    <xf numFmtId="0" fontId="1" fillId="0" borderId="46" xfId="0" applyFont="1" applyBorder="1" applyAlignment="1" applyProtection="1">
      <alignment horizontal="left" vertical="center"/>
      <protection locked="0"/>
    </xf>
    <xf numFmtId="0" fontId="1" fillId="5" borderId="0" xfId="0" applyFont="1" applyFill="1" applyAlignment="1" applyProtection="1">
      <alignment horizontal="center" vertical="center"/>
    </xf>
    <xf numFmtId="0" fontId="6" fillId="5" borderId="47" xfId="0" applyFont="1" applyFill="1" applyBorder="1" applyAlignment="1" applyProtection="1">
      <alignment vertical="center"/>
    </xf>
    <xf numFmtId="0" fontId="1" fillId="5" borderId="0" xfId="0" applyFont="1" applyFill="1" applyAlignment="1" applyProtection="1">
      <alignment vertical="center"/>
    </xf>
    <xf numFmtId="0" fontId="1" fillId="5" borderId="47" xfId="0" applyFont="1" applyFill="1" applyBorder="1" applyAlignment="1" applyProtection="1">
      <alignment vertical="center"/>
    </xf>
    <xf numFmtId="4" fontId="1" fillId="5" borderId="0" xfId="0" applyNumberFormat="1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4" fontId="1" fillId="0" borderId="22" xfId="0" applyNumberFormat="1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textRotation="180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1" fillId="7" borderId="30" xfId="0" applyFont="1" applyFill="1" applyBorder="1" applyAlignment="1" applyProtection="1">
      <alignment horizontal="center" vertical="center" wrapText="1"/>
    </xf>
    <xf numFmtId="0" fontId="1" fillId="7" borderId="33" xfId="0" applyFont="1" applyFill="1" applyBorder="1" applyAlignment="1" applyProtection="1">
      <alignment horizontal="center" vertical="center" wrapText="1"/>
    </xf>
    <xf numFmtId="0" fontId="1" fillId="7" borderId="26" xfId="0" applyFont="1" applyFill="1" applyBorder="1" applyAlignment="1" applyProtection="1">
      <alignment horizontal="center" vertical="center" wrapText="1"/>
    </xf>
    <xf numFmtId="0" fontId="1" fillId="7" borderId="27" xfId="0" applyFont="1" applyFill="1" applyBorder="1" applyAlignment="1" applyProtection="1">
      <alignment horizontal="center" vertical="center" wrapText="1"/>
    </xf>
    <xf numFmtId="0" fontId="2" fillId="3" borderId="28" xfId="0" applyFont="1" applyFill="1" applyBorder="1" applyAlignment="1" applyProtection="1">
      <alignment horizontal="center" vertical="center" wrapText="1"/>
    </xf>
    <xf numFmtId="0" fontId="2" fillId="4" borderId="9" xfId="0" applyNumberFormat="1" applyFont="1" applyFill="1" applyBorder="1" applyAlignment="1" applyProtection="1">
      <alignment horizontal="center" vertical="center"/>
    </xf>
    <xf numFmtId="0" fontId="1" fillId="6" borderId="12" xfId="0" applyNumberFormat="1" applyFont="1" applyFill="1" applyBorder="1" applyAlignment="1" applyProtection="1">
      <alignment horizontal="center" vertical="center"/>
    </xf>
    <xf numFmtId="0" fontId="1" fillId="6" borderId="13" xfId="0" applyNumberFormat="1" applyFont="1" applyFill="1" applyBorder="1" applyAlignment="1" applyProtection="1">
      <alignment horizontal="center" vertical="center"/>
    </xf>
    <xf numFmtId="0" fontId="1" fillId="6" borderId="14" xfId="0" applyNumberFormat="1" applyFont="1" applyFill="1" applyBorder="1" applyAlignment="1" applyProtection="1">
      <alignment horizontal="center" vertical="center"/>
    </xf>
    <xf numFmtId="38" fontId="1" fillId="7" borderId="15" xfId="0" applyNumberFormat="1" applyFont="1" applyFill="1" applyBorder="1" applyAlignment="1" applyProtection="1">
      <alignment horizontal="center" vertical="center"/>
    </xf>
    <xf numFmtId="38" fontId="1" fillId="7" borderId="16" xfId="0" applyNumberFormat="1" applyFont="1" applyFill="1" applyBorder="1" applyAlignment="1" applyProtection="1">
      <alignment horizontal="center" vertical="center"/>
    </xf>
    <xf numFmtId="38" fontId="1" fillId="7" borderId="17" xfId="0" applyNumberFormat="1" applyFont="1" applyFill="1" applyBorder="1" applyAlignment="1" applyProtection="1">
      <alignment horizontal="center" vertical="center"/>
    </xf>
    <xf numFmtId="0" fontId="1" fillId="8" borderId="23" xfId="0" applyNumberFormat="1" applyFont="1" applyFill="1" applyBorder="1" applyAlignment="1" applyProtection="1">
      <alignment horizontal="center" vertical="center"/>
    </xf>
    <xf numFmtId="0" fontId="1" fillId="8" borderId="19" xfId="0" applyNumberFormat="1" applyFont="1" applyFill="1" applyBorder="1" applyAlignment="1" applyProtection="1">
      <alignment horizontal="center" vertical="center"/>
    </xf>
    <xf numFmtId="0" fontId="2" fillId="9" borderId="24" xfId="0" applyFont="1" applyFill="1" applyBorder="1" applyAlignment="1" applyProtection="1">
      <alignment horizontal="center" vertical="center"/>
    </xf>
    <xf numFmtId="0" fontId="2" fillId="9" borderId="20" xfId="0" applyFont="1" applyFill="1" applyBorder="1" applyAlignment="1" applyProtection="1">
      <alignment horizontal="center" vertical="center"/>
    </xf>
    <xf numFmtId="0" fontId="2" fillId="9" borderId="20" xfId="0" applyFont="1" applyFill="1" applyBorder="1" applyAlignment="1" applyProtection="1">
      <alignment horizontal="center" vertical="center" wrapText="1"/>
    </xf>
    <xf numFmtId="0" fontId="1" fillId="7" borderId="25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left"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 vertical="center"/>
    </xf>
    <xf numFmtId="166" fontId="2" fillId="3" borderId="5" xfId="1" applyNumberFormat="1" applyFont="1" applyFill="1" applyBorder="1" applyAlignment="1" applyProtection="1">
      <alignment horizontal="right" vertical="center"/>
    </xf>
    <xf numFmtId="0" fontId="1" fillId="2" borderId="4" xfId="0" applyNumberFormat="1" applyFont="1" applyFill="1" applyBorder="1" applyAlignment="1" applyProtection="1">
      <alignment vertical="center"/>
    </xf>
    <xf numFmtId="165" fontId="2" fillId="4" borderId="10" xfId="0" applyNumberFormat="1" applyFont="1" applyFill="1" applyBorder="1" applyAlignment="1" applyProtection="1">
      <alignment vertical="center"/>
    </xf>
    <xf numFmtId="0" fontId="11" fillId="0" borderId="0" xfId="0" applyNumberFormat="1" applyFont="1" applyBorder="1" applyAlignment="1" applyProtection="1">
      <alignment vertical="center"/>
    </xf>
    <xf numFmtId="0" fontId="2" fillId="9" borderId="48" xfId="0" applyFont="1" applyFill="1" applyBorder="1" applyAlignment="1" applyProtection="1">
      <alignment horizontal="center" vertical="center"/>
    </xf>
    <xf numFmtId="0" fontId="1" fillId="7" borderId="49" xfId="0" applyFont="1" applyFill="1" applyBorder="1" applyAlignment="1" applyProtection="1">
      <alignment horizontal="center" vertical="center" wrapText="1"/>
    </xf>
    <xf numFmtId="0" fontId="1" fillId="7" borderId="50" xfId="0" applyFont="1" applyFill="1" applyBorder="1" applyAlignment="1" applyProtection="1">
      <alignment horizontal="center" vertical="center" wrapText="1"/>
    </xf>
    <xf numFmtId="0" fontId="1" fillId="7" borderId="51" xfId="0" applyFont="1" applyFill="1" applyBorder="1" applyAlignment="1" applyProtection="1">
      <alignment horizontal="center" vertical="center" wrapText="1"/>
    </xf>
    <xf numFmtId="0" fontId="2" fillId="3" borderId="33" xfId="0" applyFont="1" applyFill="1" applyBorder="1" applyAlignment="1" applyProtection="1">
      <alignment horizontal="center" vertical="center" wrapText="1"/>
    </xf>
    <xf numFmtId="4" fontId="1" fillId="0" borderId="52" xfId="0" applyNumberFormat="1" applyFont="1" applyBorder="1" applyAlignment="1" applyProtection="1">
      <alignment horizontal="center" vertical="center" wrapText="1"/>
    </xf>
    <xf numFmtId="0" fontId="1" fillId="7" borderId="53" xfId="0" applyFont="1" applyFill="1" applyBorder="1" applyAlignment="1" applyProtection="1">
      <alignment horizontal="center" vertical="center" wrapText="1"/>
    </xf>
    <xf numFmtId="0" fontId="1" fillId="7" borderId="54" xfId="0" applyFont="1" applyFill="1" applyBorder="1" applyAlignment="1" applyProtection="1">
      <alignment horizontal="center" vertical="center" wrapText="1"/>
    </xf>
    <xf numFmtId="0" fontId="1" fillId="7" borderId="52" xfId="0" applyFont="1" applyFill="1" applyBorder="1" applyAlignment="1" applyProtection="1">
      <alignment horizontal="center" vertical="center" wrapText="1"/>
    </xf>
    <xf numFmtId="0" fontId="1" fillId="7" borderId="55" xfId="0" applyFont="1" applyFill="1" applyBorder="1" applyAlignment="1" applyProtection="1">
      <alignment horizontal="center" vertical="center" wrapText="1"/>
    </xf>
    <xf numFmtId="49" fontId="1" fillId="0" borderId="37" xfId="0" applyNumberFormat="1" applyFont="1" applyFill="1" applyBorder="1" applyAlignment="1" applyProtection="1">
      <alignment horizontal="left" vertical="center"/>
      <protection locked="0"/>
    </xf>
    <xf numFmtId="49" fontId="1" fillId="0" borderId="38" xfId="0" applyNumberFormat="1" applyFont="1" applyBorder="1" applyAlignment="1" applyProtection="1">
      <alignment horizontal="left" vertical="center"/>
      <protection locked="0"/>
    </xf>
    <xf numFmtId="171" fontId="1" fillId="0" borderId="40" xfId="0" applyNumberFormat="1" applyFont="1" applyBorder="1" applyAlignment="1" applyProtection="1">
      <alignment horizontal="right" vertical="center"/>
    </xf>
    <xf numFmtId="49" fontId="1" fillId="0" borderId="36" xfId="0" applyNumberFormat="1" applyFont="1" applyFill="1" applyBorder="1" applyAlignment="1" applyProtection="1">
      <alignment horizontal="left" vertical="center"/>
      <protection locked="0"/>
    </xf>
    <xf numFmtId="40" fontId="2" fillId="0" borderId="43" xfId="0" applyNumberFormat="1" applyFont="1" applyFill="1" applyBorder="1" applyAlignment="1" applyProtection="1">
      <alignment vertical="center"/>
    </xf>
  </cellXfs>
  <cellStyles count="2">
    <cellStyle name="Euro" xfId="1"/>
    <cellStyle name="Normale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topLeftCell="G1" zoomScale="50" zoomScaleNormal="50" workbookViewId="0">
      <selection activeCell="Q1" sqref="Q1"/>
    </sheetView>
  </sheetViews>
  <sheetFormatPr defaultRowHeight="18"/>
  <cols>
    <col min="1" max="1" width="6.7109375" style="55" customWidth="1"/>
    <col min="2" max="2" width="19.42578125" style="16" customWidth="1"/>
    <col min="3" max="3" width="20.5703125" style="16" customWidth="1"/>
    <col min="4" max="4" width="36" style="16" customWidth="1"/>
    <col min="5" max="5" width="28.7109375" style="16" customWidth="1"/>
    <col min="6" max="6" width="39.42578125" style="16" customWidth="1"/>
    <col min="7" max="7" width="30.5703125" style="16" customWidth="1"/>
    <col min="8" max="8" width="41.140625" style="16" customWidth="1"/>
    <col min="9" max="10" width="26.42578125" style="16" customWidth="1"/>
    <col min="11" max="11" width="19.85546875" style="16" customWidth="1"/>
    <col min="12" max="12" width="22.140625" style="16" customWidth="1"/>
    <col min="13" max="13" width="25.5703125" style="16" customWidth="1"/>
    <col min="14" max="16" width="19.85546875" style="16" customWidth="1"/>
    <col min="17" max="17" width="31.140625" style="16" customWidth="1"/>
    <col min="18" max="18" width="19.85546875" style="5" customWidth="1"/>
    <col min="19" max="19" width="8.5703125" style="16" customWidth="1"/>
    <col min="20" max="16384" width="9.140625" style="16"/>
  </cols>
  <sheetData>
    <row r="1" spans="1:19" s="4" customFormat="1" ht="35.25" customHeight="1">
      <c r="A1" s="1"/>
      <c r="B1" s="79" t="s">
        <v>0</v>
      </c>
      <c r="C1" s="79"/>
      <c r="D1" s="79" t="s">
        <v>1</v>
      </c>
      <c r="E1" s="80" t="s">
        <v>44</v>
      </c>
      <c r="F1" s="80" t="s">
        <v>2</v>
      </c>
      <c r="G1" s="2" t="s">
        <v>3</v>
      </c>
      <c r="H1" s="3"/>
      <c r="L1" s="4" t="s">
        <v>4</v>
      </c>
      <c r="M1" s="5">
        <f>+P1-N7</f>
        <v>0</v>
      </c>
      <c r="N1" s="6" t="s">
        <v>5</v>
      </c>
      <c r="O1" s="7"/>
      <c r="P1" s="82">
        <f>SUM(H7:M7)</f>
        <v>100</v>
      </c>
    </row>
    <row r="2" spans="1:19" s="4" customFormat="1" ht="35.25" customHeight="1">
      <c r="A2" s="1"/>
      <c r="B2" s="81" t="s">
        <v>7</v>
      </c>
      <c r="C2" s="81"/>
      <c r="D2" s="81"/>
      <c r="E2" s="80"/>
      <c r="F2" s="80"/>
      <c r="G2" s="8"/>
      <c r="H2" s="8"/>
      <c r="N2" s="9" t="s">
        <v>8</v>
      </c>
      <c r="O2" s="10"/>
      <c r="P2" s="11"/>
    </row>
    <row r="3" spans="1:19" s="4" customFormat="1" ht="35.25" customHeight="1">
      <c r="A3" s="1"/>
      <c r="B3" s="81" t="s">
        <v>10</v>
      </c>
      <c r="C3" s="81"/>
      <c r="D3" s="81" t="s">
        <v>9</v>
      </c>
      <c r="E3" s="80" t="s">
        <v>6</v>
      </c>
      <c r="F3" s="80"/>
      <c r="N3" s="9" t="s">
        <v>11</v>
      </c>
      <c r="O3" s="10"/>
      <c r="P3" s="11">
        <f>+O7</f>
        <v>100</v>
      </c>
      <c r="R3" s="13"/>
    </row>
    <row r="4" spans="1:19" s="4" customFormat="1" ht="35.25" customHeight="1" thickBot="1">
      <c r="A4" s="1"/>
      <c r="E4" s="13"/>
      <c r="F4" s="4" t="s">
        <v>12</v>
      </c>
      <c r="G4" s="9">
        <v>1</v>
      </c>
      <c r="H4" s="14"/>
      <c r="I4" s="15"/>
      <c r="J4" s="15"/>
      <c r="K4" s="15"/>
      <c r="L4" s="16"/>
      <c r="M4" s="16"/>
      <c r="N4" s="17" t="s">
        <v>13</v>
      </c>
      <c r="O4" s="18"/>
      <c r="P4" s="19"/>
      <c r="R4" s="13"/>
    </row>
    <row r="5" spans="1:19" s="4" customFormat="1" ht="33" customHeight="1" thickTop="1" thickBot="1">
      <c r="A5" s="1"/>
      <c r="B5" s="20" t="s">
        <v>14</v>
      </c>
      <c r="C5" s="83"/>
      <c r="D5" s="21">
        <v>1</v>
      </c>
      <c r="E5" s="22"/>
      <c r="F5" s="4" t="s">
        <v>15</v>
      </c>
      <c r="G5" s="9">
        <v>1.1100000000000001</v>
      </c>
      <c r="H5" s="14"/>
      <c r="N5" s="66" t="s">
        <v>16</v>
      </c>
      <c r="O5" s="66"/>
      <c r="P5" s="84">
        <f>P1-P2-P3-P4</f>
        <v>0</v>
      </c>
      <c r="R5" s="13"/>
    </row>
    <row r="6" spans="1:19" s="4" customFormat="1" ht="31.5" customHeight="1" thickTop="1" thickBot="1">
      <c r="A6" s="1"/>
      <c r="B6" s="85" t="s">
        <v>17</v>
      </c>
      <c r="C6" s="85"/>
      <c r="D6" s="85"/>
      <c r="E6" s="13"/>
      <c r="F6" s="4" t="s">
        <v>18</v>
      </c>
      <c r="G6" s="9">
        <v>11.11</v>
      </c>
      <c r="H6" s="23"/>
      <c r="R6" s="12"/>
      <c r="S6" s="13"/>
    </row>
    <row r="7" spans="1:19" s="4" customFormat="1" ht="27" customHeight="1" thickTop="1" thickBot="1">
      <c r="A7" s="67" t="s">
        <v>19</v>
      </c>
      <c r="B7" s="68"/>
      <c r="C7" s="69"/>
      <c r="D7" s="70" t="s">
        <v>20</v>
      </c>
      <c r="E7" s="71"/>
      <c r="F7" s="72"/>
      <c r="G7" s="24">
        <f t="shared" ref="G7" si="0">SUM(G12:G28)</f>
        <v>0</v>
      </c>
      <c r="H7" s="25">
        <f>SUM(H11:H27)</f>
        <v>0</v>
      </c>
      <c r="I7" s="26">
        <f t="shared" ref="I7:O7" si="1">SUM(I11:I28)</f>
        <v>0</v>
      </c>
      <c r="J7" s="26">
        <f t="shared" si="1"/>
        <v>0</v>
      </c>
      <c r="K7" s="26">
        <f t="shared" si="1"/>
        <v>0</v>
      </c>
      <c r="L7" s="26">
        <f t="shared" si="1"/>
        <v>0</v>
      </c>
      <c r="M7" s="27">
        <f t="shared" si="1"/>
        <v>100</v>
      </c>
      <c r="N7" s="25">
        <f t="shared" si="1"/>
        <v>100</v>
      </c>
      <c r="O7" s="28">
        <f t="shared" si="1"/>
        <v>100</v>
      </c>
      <c r="P7" s="12">
        <f>+N7-SUM(H7:M7)</f>
        <v>0</v>
      </c>
    </row>
    <row r="8" spans="1:19" ht="36" customHeight="1" thickTop="1" thickBot="1">
      <c r="A8" s="73"/>
      <c r="B8" s="86" t="s">
        <v>21</v>
      </c>
      <c r="C8" s="75" t="s">
        <v>22</v>
      </c>
      <c r="D8" s="77" t="s">
        <v>23</v>
      </c>
      <c r="E8" s="76" t="s">
        <v>24</v>
      </c>
      <c r="F8" s="76" t="s">
        <v>25</v>
      </c>
      <c r="G8" s="78" t="s">
        <v>26</v>
      </c>
      <c r="H8" s="87" t="s">
        <v>27</v>
      </c>
      <c r="I8" s="64" t="s">
        <v>28</v>
      </c>
      <c r="J8" s="64" t="s">
        <v>29</v>
      </c>
      <c r="K8" s="64" t="s">
        <v>30</v>
      </c>
      <c r="L8" s="88" t="s">
        <v>31</v>
      </c>
      <c r="M8" s="89"/>
      <c r="N8" s="90" t="s">
        <v>32</v>
      </c>
      <c r="O8" s="91" t="s">
        <v>33</v>
      </c>
      <c r="P8" s="57" t="s">
        <v>34</v>
      </c>
      <c r="Q8" s="58" t="s">
        <v>35</v>
      </c>
      <c r="R8" s="16"/>
    </row>
    <row r="9" spans="1:19" ht="36" customHeight="1" thickTop="1" thickBot="1">
      <c r="A9" s="74"/>
      <c r="B9" s="86" t="s">
        <v>21</v>
      </c>
      <c r="C9" s="76"/>
      <c r="D9" s="76"/>
      <c r="E9" s="76"/>
      <c r="F9" s="76"/>
      <c r="G9" s="78"/>
      <c r="H9" s="92" t="s">
        <v>28</v>
      </c>
      <c r="I9" s="63" t="s">
        <v>28</v>
      </c>
      <c r="J9" s="63"/>
      <c r="K9" s="63" t="s">
        <v>36</v>
      </c>
      <c r="L9" s="61" t="s">
        <v>37</v>
      </c>
      <c r="M9" s="93" t="s">
        <v>38</v>
      </c>
      <c r="N9" s="65"/>
      <c r="O9" s="56"/>
      <c r="P9" s="57"/>
      <c r="Q9" s="59"/>
      <c r="R9" s="16"/>
    </row>
    <row r="10" spans="1:19" ht="37.5" customHeight="1" thickTop="1" thickBot="1">
      <c r="A10" s="74"/>
      <c r="B10" s="29"/>
      <c r="C10" s="76"/>
      <c r="D10" s="76"/>
      <c r="E10" s="76"/>
      <c r="F10" s="76"/>
      <c r="G10" s="30" t="s">
        <v>39</v>
      </c>
      <c r="H10" s="94"/>
      <c r="I10" s="63"/>
      <c r="J10" s="63"/>
      <c r="K10" s="63"/>
      <c r="L10" s="95"/>
      <c r="M10" s="62"/>
      <c r="N10" s="65"/>
      <c r="O10" s="56"/>
      <c r="P10" s="57"/>
      <c r="Q10" s="60"/>
      <c r="R10" s="16"/>
    </row>
    <row r="11" spans="1:19" ht="30" customHeight="1" thickTop="1">
      <c r="A11" s="31"/>
      <c r="B11" s="32">
        <v>40475</v>
      </c>
      <c r="C11" s="33"/>
      <c r="D11" s="96" t="s">
        <v>40</v>
      </c>
      <c r="E11" s="97"/>
      <c r="F11" s="97" t="s">
        <v>41</v>
      </c>
      <c r="G11" s="34"/>
      <c r="H11" s="35"/>
      <c r="I11" s="35"/>
      <c r="J11" s="98"/>
      <c r="K11" s="36"/>
      <c r="L11" s="37"/>
      <c r="M11" s="44">
        <v>100</v>
      </c>
      <c r="N11" s="38">
        <f>SUM(H11:M11)</f>
        <v>100</v>
      </c>
      <c r="O11" s="39">
        <v>100</v>
      </c>
      <c r="P11" s="40"/>
      <c r="Q11" s="41">
        <v>19.75</v>
      </c>
      <c r="R11" s="16"/>
    </row>
    <row r="12" spans="1:19" ht="30" customHeight="1">
      <c r="A12" s="42">
        <v>1</v>
      </c>
      <c r="B12" s="32"/>
      <c r="C12" s="33"/>
      <c r="D12" s="99"/>
      <c r="E12" s="97"/>
      <c r="F12" s="97"/>
      <c r="G12" s="34"/>
      <c r="H12" s="35">
        <f>IF($D$3="si",($G$5/$G$6*G12),IF($D$3="no",G12*$G$4,0))</f>
        <v>0</v>
      </c>
      <c r="I12" s="35"/>
      <c r="J12" s="98"/>
      <c r="K12" s="36"/>
      <c r="L12" s="37"/>
      <c r="M12" s="44"/>
      <c r="N12" s="38"/>
      <c r="O12" s="45"/>
      <c r="P12" s="40"/>
      <c r="Q12" s="41"/>
      <c r="R12" s="16"/>
    </row>
    <row r="13" spans="1:19" ht="30" customHeight="1">
      <c r="A13" s="42">
        <v>2</v>
      </c>
      <c r="B13" s="46"/>
      <c r="C13" s="33"/>
      <c r="D13" s="96"/>
      <c r="E13" s="97"/>
      <c r="F13" s="97"/>
      <c r="G13" s="34"/>
      <c r="H13" s="35">
        <f t="shared" ref="H13:H28" si="2">IF($D$3="si",($G$5/$G$6*G13),IF($D$3="no",G13*$G$4,0))</f>
        <v>0</v>
      </c>
      <c r="I13" s="35"/>
      <c r="J13" s="98"/>
      <c r="K13" s="36"/>
      <c r="L13" s="37"/>
      <c r="M13" s="44"/>
      <c r="N13" s="38"/>
      <c r="O13" s="45"/>
      <c r="P13" s="40"/>
      <c r="Q13" s="41"/>
      <c r="R13" s="16"/>
    </row>
    <row r="14" spans="1:19" ht="30" customHeight="1">
      <c r="A14" s="42">
        <v>3</v>
      </c>
      <c r="B14" s="46"/>
      <c r="C14" s="33"/>
      <c r="D14" s="96"/>
      <c r="E14" s="97"/>
      <c r="F14" s="97"/>
      <c r="G14" s="34"/>
      <c r="H14" s="35">
        <f t="shared" si="2"/>
        <v>0</v>
      </c>
      <c r="I14" s="35"/>
      <c r="J14" s="98"/>
      <c r="K14" s="36"/>
      <c r="L14" s="37"/>
      <c r="M14" s="44"/>
      <c r="N14" s="38"/>
      <c r="O14" s="45"/>
      <c r="P14" s="40"/>
      <c r="Q14" s="100"/>
      <c r="R14" s="16"/>
    </row>
    <row r="15" spans="1:19" ht="30" customHeight="1">
      <c r="A15" s="42">
        <v>4</v>
      </c>
      <c r="B15" s="46"/>
      <c r="C15" s="33"/>
      <c r="D15" s="96"/>
      <c r="E15" s="97"/>
      <c r="F15" s="97"/>
      <c r="G15" s="34"/>
      <c r="H15" s="35">
        <f t="shared" si="2"/>
        <v>0</v>
      </c>
      <c r="I15" s="35"/>
      <c r="J15" s="98"/>
      <c r="K15" s="36"/>
      <c r="L15" s="37"/>
      <c r="M15" s="44"/>
      <c r="N15" s="38"/>
      <c r="O15" s="45"/>
      <c r="P15" s="40"/>
      <c r="Q15" s="47"/>
      <c r="R15" s="16"/>
    </row>
    <row r="16" spans="1:19" ht="30" customHeight="1">
      <c r="A16" s="42">
        <v>5</v>
      </c>
      <c r="B16" s="46"/>
      <c r="C16" s="33"/>
      <c r="D16" s="96"/>
      <c r="E16" s="97"/>
      <c r="F16" s="97"/>
      <c r="G16" s="34"/>
      <c r="H16" s="35">
        <f t="shared" si="2"/>
        <v>0</v>
      </c>
      <c r="I16" s="35"/>
      <c r="J16" s="98"/>
      <c r="K16" s="36"/>
      <c r="L16" s="37"/>
      <c r="M16" s="44"/>
      <c r="N16" s="38">
        <f t="shared" ref="N16:N28" si="3">SUM(H16:M16)</f>
        <v>0</v>
      </c>
      <c r="O16" s="45"/>
      <c r="P16" s="40" t="str">
        <f t="shared" ref="P16:P28" si="4">IF(F16="Milano","X","")</f>
        <v/>
      </c>
      <c r="Q16" s="48"/>
      <c r="R16" s="16"/>
    </row>
    <row r="17" spans="1:18" ht="30" customHeight="1">
      <c r="A17" s="42">
        <v>6</v>
      </c>
      <c r="B17" s="46"/>
      <c r="C17" s="33"/>
      <c r="D17" s="96"/>
      <c r="E17" s="97"/>
      <c r="F17" s="97"/>
      <c r="G17" s="34"/>
      <c r="H17" s="35">
        <f t="shared" si="2"/>
        <v>0</v>
      </c>
      <c r="I17" s="35"/>
      <c r="J17" s="98"/>
      <c r="K17" s="36"/>
      <c r="L17" s="37"/>
      <c r="M17" s="44"/>
      <c r="N17" s="38">
        <f t="shared" si="3"/>
        <v>0</v>
      </c>
      <c r="O17" s="45"/>
      <c r="P17" s="40" t="str">
        <f t="shared" si="4"/>
        <v/>
      </c>
      <c r="Q17" s="47"/>
      <c r="R17" s="16"/>
    </row>
    <row r="18" spans="1:18" ht="30" customHeight="1">
      <c r="A18" s="42">
        <v>7</v>
      </c>
      <c r="B18" s="46"/>
      <c r="C18" s="33"/>
      <c r="D18" s="96"/>
      <c r="E18" s="97"/>
      <c r="F18" s="97"/>
      <c r="G18" s="34"/>
      <c r="H18" s="35">
        <f t="shared" si="2"/>
        <v>0</v>
      </c>
      <c r="I18" s="35"/>
      <c r="J18" s="98"/>
      <c r="K18" s="36"/>
      <c r="L18" s="37"/>
      <c r="M18" s="37"/>
      <c r="N18" s="38">
        <f t="shared" si="3"/>
        <v>0</v>
      </c>
      <c r="O18" s="45"/>
      <c r="P18" s="40" t="str">
        <f t="shared" si="4"/>
        <v/>
      </c>
      <c r="Q18" s="47"/>
      <c r="R18" s="16"/>
    </row>
    <row r="19" spans="1:18" ht="30" customHeight="1">
      <c r="A19" s="42">
        <v>8</v>
      </c>
      <c r="B19" s="46"/>
      <c r="C19" s="33"/>
      <c r="D19" s="96"/>
      <c r="E19" s="97"/>
      <c r="F19" s="97"/>
      <c r="G19" s="34"/>
      <c r="H19" s="35">
        <f t="shared" si="2"/>
        <v>0</v>
      </c>
      <c r="I19" s="35"/>
      <c r="J19" s="98"/>
      <c r="K19" s="36"/>
      <c r="L19" s="37"/>
      <c r="M19" s="37"/>
      <c r="N19" s="38">
        <f t="shared" si="3"/>
        <v>0</v>
      </c>
      <c r="O19" s="45"/>
      <c r="P19" s="40" t="str">
        <f t="shared" si="4"/>
        <v/>
      </c>
      <c r="Q19" s="47"/>
      <c r="R19" s="16"/>
    </row>
    <row r="20" spans="1:18" ht="30" customHeight="1">
      <c r="A20" s="42">
        <v>9</v>
      </c>
      <c r="B20" s="46"/>
      <c r="C20" s="33"/>
      <c r="D20" s="99"/>
      <c r="E20" s="97"/>
      <c r="F20" s="97"/>
      <c r="G20" s="49"/>
      <c r="H20" s="35">
        <f t="shared" si="2"/>
        <v>0</v>
      </c>
      <c r="I20" s="35"/>
      <c r="J20" s="98"/>
      <c r="K20" s="36"/>
      <c r="L20" s="37"/>
      <c r="M20" s="37"/>
      <c r="N20" s="38">
        <f t="shared" si="3"/>
        <v>0</v>
      </c>
      <c r="O20" s="45"/>
      <c r="P20" s="40" t="str">
        <f t="shared" si="4"/>
        <v/>
      </c>
      <c r="Q20" s="47"/>
      <c r="R20" s="16"/>
    </row>
    <row r="21" spans="1:18" ht="30" customHeight="1">
      <c r="A21" s="42">
        <v>10</v>
      </c>
      <c r="B21" s="46"/>
      <c r="C21" s="33"/>
      <c r="D21" s="99"/>
      <c r="E21" s="97"/>
      <c r="F21" s="97"/>
      <c r="G21" s="49"/>
      <c r="H21" s="35">
        <f t="shared" si="2"/>
        <v>0</v>
      </c>
      <c r="I21" s="35"/>
      <c r="J21" s="98"/>
      <c r="K21" s="36"/>
      <c r="L21" s="37"/>
      <c r="M21" s="37"/>
      <c r="N21" s="38">
        <f t="shared" si="3"/>
        <v>0</v>
      </c>
      <c r="O21" s="45"/>
      <c r="P21" s="40" t="str">
        <f t="shared" si="4"/>
        <v/>
      </c>
      <c r="Q21" s="47"/>
      <c r="R21" s="16"/>
    </row>
    <row r="22" spans="1:18" ht="30" customHeight="1">
      <c r="A22" s="42">
        <v>11</v>
      </c>
      <c r="B22" s="46"/>
      <c r="C22" s="33"/>
      <c r="D22" s="99"/>
      <c r="E22" s="97"/>
      <c r="F22" s="97"/>
      <c r="G22" s="49"/>
      <c r="H22" s="35">
        <f t="shared" si="2"/>
        <v>0</v>
      </c>
      <c r="I22" s="35"/>
      <c r="J22" s="98"/>
      <c r="K22" s="36"/>
      <c r="L22" s="37"/>
      <c r="M22" s="37"/>
      <c r="N22" s="38">
        <f t="shared" si="3"/>
        <v>0</v>
      </c>
      <c r="O22" s="45"/>
      <c r="P22" s="40" t="str">
        <f t="shared" si="4"/>
        <v/>
      </c>
      <c r="Q22" s="47"/>
      <c r="R22" s="16"/>
    </row>
    <row r="23" spans="1:18" ht="30" customHeight="1">
      <c r="A23" s="42">
        <v>12</v>
      </c>
      <c r="B23" s="46"/>
      <c r="C23" s="33"/>
      <c r="D23" s="99"/>
      <c r="E23" s="97"/>
      <c r="F23" s="97"/>
      <c r="G23" s="49"/>
      <c r="H23" s="35">
        <f t="shared" si="2"/>
        <v>0</v>
      </c>
      <c r="I23" s="35"/>
      <c r="J23" s="98"/>
      <c r="K23" s="36"/>
      <c r="L23" s="37"/>
      <c r="M23" s="37"/>
      <c r="N23" s="38">
        <f t="shared" si="3"/>
        <v>0</v>
      </c>
      <c r="O23" s="45"/>
      <c r="P23" s="40" t="str">
        <f t="shared" si="4"/>
        <v/>
      </c>
      <c r="Q23" s="47"/>
      <c r="R23" s="16"/>
    </row>
    <row r="24" spans="1:18" ht="30" customHeight="1">
      <c r="A24" s="42">
        <v>13</v>
      </c>
      <c r="B24" s="46"/>
      <c r="C24" s="33"/>
      <c r="D24" s="99"/>
      <c r="E24" s="97"/>
      <c r="F24" s="97"/>
      <c r="G24" s="49"/>
      <c r="H24" s="35">
        <f t="shared" si="2"/>
        <v>0</v>
      </c>
      <c r="I24" s="35"/>
      <c r="J24" s="98"/>
      <c r="K24" s="36"/>
      <c r="L24" s="37"/>
      <c r="M24" s="37"/>
      <c r="N24" s="38">
        <f t="shared" si="3"/>
        <v>0</v>
      </c>
      <c r="O24" s="45"/>
      <c r="P24" s="40" t="str">
        <f t="shared" si="4"/>
        <v/>
      </c>
      <c r="Q24" s="47"/>
      <c r="R24" s="16"/>
    </row>
    <row r="25" spans="1:18" ht="30" customHeight="1">
      <c r="A25" s="42">
        <v>14</v>
      </c>
      <c r="B25" s="46"/>
      <c r="C25" s="33"/>
      <c r="D25" s="99"/>
      <c r="E25" s="97"/>
      <c r="F25" s="97"/>
      <c r="G25" s="49"/>
      <c r="H25" s="35">
        <f t="shared" si="2"/>
        <v>0</v>
      </c>
      <c r="I25" s="35"/>
      <c r="J25" s="98"/>
      <c r="K25" s="36"/>
      <c r="L25" s="37"/>
      <c r="M25" s="37"/>
      <c r="N25" s="38">
        <f t="shared" si="3"/>
        <v>0</v>
      </c>
      <c r="O25" s="45"/>
      <c r="P25" s="40" t="str">
        <f t="shared" si="4"/>
        <v/>
      </c>
      <c r="Q25" s="47"/>
      <c r="R25" s="16"/>
    </row>
    <row r="26" spans="1:18" ht="30" customHeight="1">
      <c r="A26" s="42">
        <v>15</v>
      </c>
      <c r="B26" s="46"/>
      <c r="C26" s="33"/>
      <c r="D26" s="99"/>
      <c r="E26" s="97"/>
      <c r="F26" s="97"/>
      <c r="G26" s="49"/>
      <c r="H26" s="35">
        <f t="shared" si="2"/>
        <v>0</v>
      </c>
      <c r="I26" s="35"/>
      <c r="J26" s="98"/>
      <c r="K26" s="36"/>
      <c r="L26" s="37"/>
      <c r="M26" s="37"/>
      <c r="N26" s="38">
        <f t="shared" si="3"/>
        <v>0</v>
      </c>
      <c r="O26" s="45"/>
      <c r="P26" s="40" t="str">
        <f t="shared" si="4"/>
        <v/>
      </c>
      <c r="Q26" s="47"/>
      <c r="R26" s="16"/>
    </row>
    <row r="27" spans="1:18" ht="30" customHeight="1">
      <c r="A27" s="42">
        <v>16</v>
      </c>
      <c r="B27" s="46"/>
      <c r="C27" s="33"/>
      <c r="D27" s="99"/>
      <c r="E27" s="97"/>
      <c r="F27" s="97"/>
      <c r="G27" s="49"/>
      <c r="H27" s="35">
        <f t="shared" si="2"/>
        <v>0</v>
      </c>
      <c r="I27" s="35"/>
      <c r="J27" s="98"/>
      <c r="K27" s="36"/>
      <c r="L27" s="37"/>
      <c r="M27" s="37"/>
      <c r="N27" s="38">
        <f t="shared" si="3"/>
        <v>0</v>
      </c>
      <c r="O27" s="45"/>
      <c r="P27" s="40" t="str">
        <f t="shared" si="4"/>
        <v/>
      </c>
      <c r="Q27" s="47"/>
      <c r="R27" s="16"/>
    </row>
    <row r="28" spans="1:18" ht="30" customHeight="1">
      <c r="A28" s="42">
        <v>17</v>
      </c>
      <c r="B28" s="46"/>
      <c r="C28" s="33"/>
      <c r="D28" s="43"/>
      <c r="E28" s="97"/>
      <c r="F28" s="97"/>
      <c r="G28" s="49"/>
      <c r="H28" s="35">
        <f t="shared" si="2"/>
        <v>0</v>
      </c>
      <c r="I28" s="35"/>
      <c r="J28" s="98"/>
      <c r="K28" s="36"/>
      <c r="L28" s="37"/>
      <c r="M28" s="37"/>
      <c r="N28" s="38">
        <f t="shared" si="3"/>
        <v>0</v>
      </c>
      <c r="O28" s="45"/>
      <c r="P28" s="40" t="str">
        <f t="shared" si="4"/>
        <v/>
      </c>
      <c r="Q28" s="47"/>
      <c r="R28" s="16"/>
    </row>
    <row r="29" spans="1:18" ht="41.25" customHeight="1">
      <c r="A29" s="42"/>
      <c r="B29" s="46"/>
      <c r="C29" s="33"/>
      <c r="D29" s="43"/>
      <c r="E29" s="97"/>
      <c r="F29" s="97"/>
      <c r="G29" s="49"/>
      <c r="H29" s="35"/>
      <c r="I29" s="35"/>
      <c r="J29" s="98"/>
      <c r="K29" s="36"/>
      <c r="L29" s="37"/>
      <c r="M29" s="37"/>
      <c r="N29" s="38"/>
      <c r="O29" s="45"/>
      <c r="P29" s="40"/>
      <c r="Q29" s="47"/>
      <c r="R29" s="16"/>
    </row>
    <row r="30" spans="1:18">
      <c r="A30" s="42"/>
      <c r="B30" s="46" t="s">
        <v>42</v>
      </c>
      <c r="C30" s="33"/>
      <c r="D30" s="43"/>
      <c r="E30" s="97"/>
      <c r="F30" s="97"/>
      <c r="G30" s="49" t="s">
        <v>43</v>
      </c>
      <c r="H30" s="35"/>
      <c r="I30" s="35"/>
      <c r="J30" s="98"/>
      <c r="K30" s="36"/>
      <c r="L30" s="37"/>
      <c r="M30" s="37"/>
      <c r="N30" s="38"/>
      <c r="O30" s="45"/>
      <c r="P30" s="40"/>
      <c r="Q30" s="47"/>
      <c r="R30" s="16"/>
    </row>
    <row r="31" spans="1:18" s="52" customFormat="1">
      <c r="A31" s="50"/>
      <c r="B31" s="51"/>
      <c r="C31" s="51"/>
      <c r="D31" s="51"/>
      <c r="E31" s="51"/>
      <c r="H31" s="53"/>
      <c r="I31" s="53"/>
      <c r="J31" s="53"/>
      <c r="K31" s="53"/>
      <c r="L31" s="53"/>
      <c r="Q31" s="16"/>
      <c r="R31" s="54"/>
    </row>
    <row r="32" spans="1:18" s="52" customFormat="1">
      <c r="A32" s="50"/>
      <c r="Q32" s="16"/>
      <c r="R32" s="54"/>
    </row>
  </sheetData>
  <mergeCells count="26">
    <mergeCell ref="B1:D1"/>
    <mergeCell ref="E1:F1"/>
    <mergeCell ref="B2:D2"/>
    <mergeCell ref="E2:F2"/>
    <mergeCell ref="B3:D3"/>
    <mergeCell ref="E3:F3"/>
    <mergeCell ref="N5:O5"/>
    <mergeCell ref="A7:C7"/>
    <mergeCell ref="D7:F7"/>
    <mergeCell ref="A8:A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P8:P10"/>
    <mergeCell ref="L9:L10"/>
    <mergeCell ref="M9:M10"/>
    <mergeCell ref="N8:N10"/>
    <mergeCell ref="Q8:Q10"/>
  </mergeCells>
  <conditionalFormatting sqref="M1">
    <cfRule type="cellIs" dxfId="0" priority="2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1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:G11">
      <formula1>0</formula1>
      <formula2>0</formula2>
    </dataValidation>
    <dataValidation type="textLength" operator="greaterThan" allowBlank="1" sqref="C22 C24:C28 C13">
      <formula1>1</formula1>
      <formula2>0</formula2>
    </dataValidation>
    <dataValidation type="date" operator="greaterThanOrEqual" showErrorMessage="1" errorTitle="Data" error="Inserire una data superiore al 1/11/2000" sqref="B24:B28 B12:B13">
      <formula1>36831</formula1>
      <formula2>0</formula2>
    </dataValidation>
    <dataValidation type="textLength" operator="greaterThan" sqref="F20:F21 F24:F28">
      <formula1>1</formula1>
      <formula2>0</formula2>
    </dataValidation>
    <dataValidation type="textLength" operator="greaterThan" allowBlank="1" showErrorMessage="1" sqref="E20:E22 D24:E28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12:N28">
      <formula1>0</formula1>
      <formula2>0</formula2>
    </dataValidation>
    <dataValidation type="decimal" operator="greaterThanOrEqual" allowBlank="1" showErrorMessage="1" errorTitle="Valore" error="Inserire un numero maggiore o uguale a 0 (zero)!" sqref="M19:M23 I24:M28 H13:H28 J14:L23 I18:I23 J12:M13 H12:I12">
      <formula1>0</formula1>
      <formula2>0</formula2>
    </dataValidation>
  </dataValidations>
  <pageMargins left="0.7" right="0.7" top="0.75" bottom="0.75" header="0.3" footer="0.3"/>
  <pageSetup paperSize="0" orientation="portrait" horizontalDpi="0" verticalDpi="0" copie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2010-11-09T14:29:01Z</dcterms:modified>
</cp:coreProperties>
</file>