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2"/>
  <c r="E12"/>
  <c r="E7"/>
  <c r="E28" i="1"/>
  <c r="E25"/>
  <c r="E19"/>
  <c r="E14"/>
  <c r="E10"/>
  <c r="E15" i="2"/>
  <c r="E16" s="1"/>
  <c r="E7" i="1"/>
  <c r="E6" i="2" l="1"/>
</calcChain>
</file>

<file path=xl/sharedStrings.xml><?xml version="1.0" encoding="utf-8"?>
<sst xmlns="http://schemas.openxmlformats.org/spreadsheetml/2006/main" count="81" uniqueCount="38">
  <si>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</si>
  <si>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</si>
  <si>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</si>
  <si>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</si>
  <si>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</si>
  <si>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</si>
  <si>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</si>
  <si>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</si>
  <si>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</si>
  <si>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</si>
  <si>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</si>
  <si>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</si>
  <si>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</si>
  <si>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</si>
  <si>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</si>
  <si>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</si>
  <si>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</si>
  <si>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</si>
  <si>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002/2015</t>
  </si>
  <si>
    <t>CSH &amp;MPS</t>
  </si>
  <si>
    <t>010/2015</t>
  </si>
  <si>
    <t>PCM</t>
  </si>
  <si>
    <t>Hi-Tech Security</t>
  </si>
  <si>
    <t>SHEHATA</t>
  </si>
  <si>
    <t>012/2015</t>
  </si>
  <si>
    <t>GNSE</t>
  </si>
  <si>
    <t>018/2015</t>
  </si>
  <si>
    <t>LUPPI</t>
  </si>
  <si>
    <t>021/2015</t>
  </si>
  <si>
    <t>Lebanese Army</t>
  </si>
  <si>
    <t>Nice</t>
  </si>
  <si>
    <t>024/2015</t>
  </si>
  <si>
    <t>Al Fahad Smart System</t>
  </si>
  <si>
    <t>022/2015</t>
  </si>
  <si>
    <t>069/2015</t>
  </si>
  <si>
    <t>026/2015</t>
  </si>
  <si>
    <t>025/2015</t>
  </si>
  <si>
    <t>NCS of KR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</si>
</sst>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4" sqref="D24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8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9"/>
      <c r="B6" s="19" t="s">
        <v>34</v>
      </c>
      <c r="C6" s="2">
        <v>41996</v>
      </c>
      <c r="D6" s="3" t="s">
        <v>17</v>
      </c>
      <c r="E6" s="4">
        <v>135102</v>
      </c>
      <c r="F6" s="41">
        <v>42185</v>
      </c>
    </row>
    <row r="7" spans="1:6">
      <c r="A7" s="49"/>
      <c r="B7" s="19" t="s">
        <v>20</v>
      </c>
      <c r="C7" s="2">
        <v>42103</v>
      </c>
      <c r="D7" s="3" t="s">
        <v>21</v>
      </c>
      <c r="E7" s="4">
        <f>24000*1.22</f>
        <v>29280</v>
      </c>
      <c r="F7" s="29">
        <v>42133</v>
      </c>
    </row>
    <row r="8" spans="1:6">
      <c r="A8" s="49"/>
      <c r="B8" s="19" t="s">
        <v>31</v>
      </c>
      <c r="C8" s="2">
        <v>42163</v>
      </c>
      <c r="D8" s="3" t="s">
        <v>32</v>
      </c>
      <c r="E8" s="4">
        <v>40000</v>
      </c>
      <c r="F8" s="41">
        <v>42185</v>
      </c>
    </row>
    <row r="9" spans="1:6" ht="15.75" thickBot="1">
      <c r="A9" s="50"/>
      <c r="B9" s="18" t="s">
        <v>35</v>
      </c>
      <c r="C9" s="7">
        <v>42173</v>
      </c>
      <c r="D9" s="8" t="s">
        <v>21</v>
      </c>
      <c r="E9" s="9">
        <v>29280</v>
      </c>
      <c r="F9" s="42">
        <v>42203</v>
      </c>
    </row>
    <row r="10" spans="1:6" ht="15.75" thickBot="1">
      <c r="A10" s="40"/>
      <c r="B10" s="21"/>
      <c r="C10" s="2"/>
      <c r="D10" s="26" t="s">
        <v>9</v>
      </c>
      <c r="E10" s="27">
        <f>SUM(E5:E9)</f>
        <v>243149</v>
      </c>
      <c r="F10" s="22"/>
    </row>
    <row r="11" spans="1:6" ht="15.75" thickBot="1">
      <c r="A11" s="40"/>
    </row>
    <row r="12" spans="1:6" ht="48" thickBot="1">
      <c r="A12" s="40"/>
      <c r="B12" s="5" t="s">
        <v>0</v>
      </c>
      <c r="C12" s="6" t="s">
        <v>1</v>
      </c>
      <c r="D12" s="6" t="s">
        <v>2</v>
      </c>
      <c r="E12" s="10" t="s">
        <v>4</v>
      </c>
      <c r="F12" s="17" t="s">
        <v>11</v>
      </c>
    </row>
    <row r="13" spans="1:6" ht="15.75" thickBot="1">
      <c r="A13" s="51" t="s">
        <v>27</v>
      </c>
      <c r="B13" s="44" t="s">
        <v>33</v>
      </c>
      <c r="C13" s="45">
        <v>42160</v>
      </c>
      <c r="D13" s="28" t="s">
        <v>30</v>
      </c>
      <c r="E13" s="46">
        <v>55000</v>
      </c>
      <c r="F13" s="52">
        <v>42216</v>
      </c>
    </row>
    <row r="14" spans="1:6" ht="15.75" thickBot="1">
      <c r="A14" s="40"/>
      <c r="D14" s="26" t="s">
        <v>9</v>
      </c>
      <c r="E14" s="27">
        <f>SUM(E13:E13)</f>
        <v>55000</v>
      </c>
    </row>
    <row r="15" spans="1:6">
      <c r="A15" s="40"/>
    </row>
    <row r="16" spans="1:6" ht="15.75" thickBot="1">
      <c r="A16" s="40"/>
    </row>
    <row r="17" spans="1:6" ht="48" thickBot="1">
      <c r="A17" s="40"/>
      <c r="B17" s="5" t="s">
        <v>0</v>
      </c>
      <c r="C17" s="6" t="s">
        <v>1</v>
      </c>
      <c r="D17" s="6" t="s">
        <v>2</v>
      </c>
      <c r="E17" s="10" t="s">
        <v>4</v>
      </c>
      <c r="F17" s="17" t="s">
        <v>11</v>
      </c>
    </row>
    <row r="18" spans="1:6" ht="15.75" thickBot="1">
      <c r="A18" s="43" t="s">
        <v>13</v>
      </c>
      <c r="B18" s="44" t="s">
        <v>26</v>
      </c>
      <c r="C18" s="45">
        <v>42146</v>
      </c>
      <c r="D18" s="28" t="s">
        <v>22</v>
      </c>
      <c r="E18" s="46">
        <v>279568</v>
      </c>
      <c r="F18" s="52">
        <v>42174</v>
      </c>
    </row>
    <row r="19" spans="1:6" ht="15.75" thickBot="1">
      <c r="A19" s="40"/>
      <c r="D19" s="26" t="s">
        <v>9</v>
      </c>
      <c r="E19" s="27">
        <f>SUM(E18:E18)</f>
        <v>279568</v>
      </c>
    </row>
    <row r="20" spans="1:6" ht="15.75" thickBot="1">
      <c r="A20" s="40"/>
    </row>
    <row r="21" spans="1:6" ht="48" thickBot="1">
      <c r="A21" s="40"/>
      <c r="B21" s="5" t="s">
        <v>0</v>
      </c>
      <c r="C21" s="6" t="s">
        <v>1</v>
      </c>
      <c r="D21" s="6" t="s">
        <v>2</v>
      </c>
      <c r="E21" s="10" t="s">
        <v>4</v>
      </c>
      <c r="F21" s="17" t="s">
        <v>11</v>
      </c>
    </row>
    <row r="22" spans="1:6">
      <c r="A22" s="48" t="s">
        <v>23</v>
      </c>
      <c r="B22" s="31" t="s">
        <v>24</v>
      </c>
      <c r="C22" s="34">
        <v>42109</v>
      </c>
      <c r="D22" s="15" t="s">
        <v>25</v>
      </c>
      <c r="E22" s="33">
        <v>130000</v>
      </c>
      <c r="F22" s="32">
        <v>42109</v>
      </c>
    </row>
    <row r="23" spans="1:6">
      <c r="A23" s="49"/>
      <c r="B23" s="36" t="s">
        <v>28</v>
      </c>
      <c r="C23" s="37">
        <v>42158</v>
      </c>
      <c r="D23" s="3" t="s">
        <v>29</v>
      </c>
      <c r="E23" s="38">
        <v>90670</v>
      </c>
      <c r="F23" s="39">
        <v>42158</v>
      </c>
    </row>
    <row r="24" spans="1:6" ht="15.75" thickBot="1">
      <c r="A24" s="50"/>
      <c r="B24" s="18" t="s">
        <v>36</v>
      </c>
      <c r="C24" s="7">
        <v>42173</v>
      </c>
      <c r="D24" s="8" t="s">
        <v>37</v>
      </c>
      <c r="E24" s="35">
        <v>33750</v>
      </c>
      <c r="F24" s="42">
        <v>42185</v>
      </c>
    </row>
    <row r="25" spans="1:6" ht="15.75" thickBot="1">
      <c r="D25" s="26" t="s">
        <v>9</v>
      </c>
      <c r="E25" s="27">
        <f>SUM(E22:E24)</f>
        <v>254420</v>
      </c>
    </row>
    <row r="27" spans="1:6" ht="15.75" thickBot="1"/>
    <row r="28" spans="1:6" ht="15.75" thickBot="1">
      <c r="D28" s="24" t="s">
        <v>9</v>
      </c>
      <c r="E28" s="25">
        <f>SUM(E10,E19,E14,E25)</f>
        <v>832137</v>
      </c>
    </row>
  </sheetData>
  <mergeCells count="2">
    <mergeCell ref="A22:A24"/>
    <mergeCell ref="A5:A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30" sqref="D30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>
      <c r="A5" s="48" t="s">
        <v>12</v>
      </c>
      <c r="B5" s="20" t="s">
        <v>8</v>
      </c>
      <c r="C5" s="14">
        <v>41666</v>
      </c>
      <c r="D5" s="15" t="s">
        <v>7</v>
      </c>
      <c r="E5" s="16">
        <v>450</v>
      </c>
      <c r="F5" s="23">
        <v>41697</v>
      </c>
    </row>
    <row r="6" spans="1:9" s="1" customFormat="1" ht="15.75" thickBot="1">
      <c r="A6" s="50"/>
      <c r="B6" s="18" t="s">
        <v>18</v>
      </c>
      <c r="C6" s="7">
        <v>42024</v>
      </c>
      <c r="D6" s="8" t="s">
        <v>19</v>
      </c>
      <c r="E6" s="9">
        <f>(85000*1.22)-45000</f>
        <v>58700</v>
      </c>
      <c r="F6" s="30">
        <v>42094</v>
      </c>
    </row>
    <row r="7" spans="1:9" ht="15.75" thickBot="1">
      <c r="D7" s="26" t="s">
        <v>9</v>
      </c>
      <c r="E7" s="27">
        <f>SUM(E5:E6)</f>
        <v>59150</v>
      </c>
    </row>
    <row r="9" spans="1:9" ht="15.75" thickBot="1"/>
    <row r="10" spans="1:9" s="1" customFormat="1" ht="32.25" thickBot="1">
      <c r="B10" s="5" t="s">
        <v>0</v>
      </c>
      <c r="C10" s="6" t="s">
        <v>1</v>
      </c>
      <c r="D10" s="6" t="s">
        <v>2</v>
      </c>
      <c r="E10" s="10" t="s">
        <v>16</v>
      </c>
      <c r="F10" s="17" t="s">
        <v>11</v>
      </c>
    </row>
    <row r="11" spans="1:9" s="1" customFormat="1" ht="15.75" thickBot="1">
      <c r="A11" s="43" t="s">
        <v>13</v>
      </c>
      <c r="B11" s="44" t="s">
        <v>14</v>
      </c>
      <c r="C11" s="45">
        <v>41990</v>
      </c>
      <c r="D11" s="28" t="s">
        <v>15</v>
      </c>
      <c r="E11" s="46">
        <v>88000</v>
      </c>
      <c r="F11" s="47">
        <v>42369</v>
      </c>
    </row>
    <row r="12" spans="1:9" ht="15.75" thickBot="1">
      <c r="D12" s="26" t="s">
        <v>9</v>
      </c>
      <c r="E12" s="27">
        <f>SUM(E11:E11)</f>
        <v>88000</v>
      </c>
    </row>
    <row r="13" spans="1:9" ht="15.75" thickBot="1"/>
    <row r="14" spans="1:9" s="1" customFormat="1" ht="32.25" thickBot="1">
      <c r="A14" s="40"/>
      <c r="B14" s="5" t="s">
        <v>0</v>
      </c>
      <c r="C14" s="6" t="s">
        <v>1</v>
      </c>
      <c r="D14" s="6" t="s">
        <v>2</v>
      </c>
      <c r="E14" s="10" t="s">
        <v>4</v>
      </c>
      <c r="F14" s="17" t="s">
        <v>11</v>
      </c>
    </row>
    <row r="15" spans="1:9" s="1" customFormat="1" ht="15.75" thickBot="1">
      <c r="A15" s="51" t="s">
        <v>23</v>
      </c>
      <c r="B15" s="44" t="s">
        <v>24</v>
      </c>
      <c r="C15" s="45">
        <v>42109</v>
      </c>
      <c r="D15" s="28" t="s">
        <v>25</v>
      </c>
      <c r="E15" s="46">
        <f>130000*0.75</f>
        <v>97500</v>
      </c>
      <c r="F15" s="53">
        <v>42109</v>
      </c>
    </row>
    <row r="16" spans="1:9" s="1" customFormat="1" ht="15.75" thickBot="1">
      <c r="D16" s="26" t="s">
        <v>9</v>
      </c>
      <c r="E16" s="27">
        <f>SUM(E15:E15)</f>
        <v>97500</v>
      </c>
    </row>
    <row r="17" spans="4:5" ht="15.75" thickBot="1"/>
    <row r="18" spans="4:5" ht="15.75" thickBot="1">
      <c r="D18" s="24" t="s">
        <v>9</v>
      </c>
      <c r="E18" s="25">
        <f>SUM(E7,E12,E16)</f>
        <v>244650</v>
      </c>
    </row>
  </sheetData>
  <mergeCells count="1"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2015-06-30T14:58:00Z</dcterms:modified>
</cp:coreProperties>
</file>