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Recap Insoluti" sheetId="1" r:id="rId1"/>
    <sheet name="Incassi Parziali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" i="1"/>
  <c r="E21"/>
  <c r="E16"/>
  <c r="E10"/>
  <c r="E7"/>
  <c r="E24" l="1"/>
  <c r="E6"/>
  <c r="E11" i="2"/>
  <c r="E14"/>
  <c r="E6"/>
</calcChain>
</file>

<file path=xl/sharedStrings.xml><?xml version="1.0" encoding="utf-8"?>
<sst xmlns="http://schemas.openxmlformats.org/spreadsheetml/2006/main" count="63" uniqueCount="34">
  <si>
    <t>Numero fattura</t>
  </si>
  <si>
    <t>Data</t>
  </si>
  <si>
    <t>Cliente</t>
  </si>
  <si>
    <t>Al Yamamah Engineering Systems Solutions</t>
  </si>
  <si>
    <t>Importo Euro</t>
  </si>
  <si>
    <t>INSOLUTI</t>
  </si>
  <si>
    <t>INCASSI PARZIALI</t>
  </si>
  <si>
    <t>CSH &amp; MPS</t>
  </si>
  <si>
    <t>002/2014</t>
  </si>
  <si>
    <t>Totale</t>
  </si>
  <si>
    <t>026/2014</t>
  </si>
  <si>
    <t>Data Incasso da fattura</t>
  </si>
  <si>
    <t>BETTINI</t>
  </si>
  <si>
    <t>MAGLIETTA</t>
  </si>
  <si>
    <t>065/2014</t>
  </si>
  <si>
    <t xml:space="preserve">DHA Investment and Technologies </t>
  </si>
  <si>
    <t>Importo Euro (controvalore)</t>
  </si>
  <si>
    <t>Sym Servicios Integrales</t>
  </si>
  <si>
    <t>069/2014</t>
  </si>
  <si>
    <t>002/2015</t>
  </si>
  <si>
    <t>CSH &amp;MPS</t>
  </si>
  <si>
    <t>010/2015</t>
  </si>
  <si>
    <t>PCM</t>
  </si>
  <si>
    <t>011/2015</t>
  </si>
  <si>
    <t>Hi-Tech Security</t>
  </si>
  <si>
    <t>SHEHATA</t>
  </si>
  <si>
    <t>012/2015</t>
  </si>
  <si>
    <t>013/2015</t>
  </si>
  <si>
    <t>GNSE</t>
  </si>
  <si>
    <t>016/2015</t>
  </si>
  <si>
    <t>CISEN</t>
  </si>
  <si>
    <t>014/2015</t>
  </si>
  <si>
    <t>015/2015</t>
  </si>
  <si>
    <t>PCS Security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</si>
</sst>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[$-410]d\-mmm\-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 applyBorder="1"/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15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1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5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horizontal="center" vertical="center"/>
    </xf>
    <xf numFmtId="14" fontId="3" fillId="3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center"/>
    </xf>
    <xf numFmtId="14" fontId="3" fillId="3" borderId="7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right" wrapText="1"/>
    </xf>
    <xf numFmtId="165" fontId="2" fillId="0" borderId="2" xfId="0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 wrapText="1"/>
    </xf>
    <xf numFmtId="14" fontId="3" fillId="0" borderId="4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B32" sqref="B32"/>
    </sheetView>
  </sheetViews>
  <sheetFormatPr defaultRowHeight="15"/>
  <cols>
    <col min="1" max="1" width="16.42578125" style="1" bestFit="1" customWidth="1"/>
    <col min="2" max="2" width="13" style="1" customWidth="1"/>
    <col min="3" max="3" width="12.140625" style="1" bestFit="1" customWidth="1"/>
    <col min="4" max="4" width="40.28515625" style="1" bestFit="1" customWidth="1"/>
    <col min="5" max="5" width="15.42578125" style="1" customWidth="1"/>
    <col min="6" max="6" width="12.7109375" style="1" customWidth="1"/>
    <col min="7" max="8" width="19.5703125" style="1" customWidth="1"/>
    <col min="9" max="9" width="63.5703125" style="1" customWidth="1"/>
    <col min="10" max="16384" width="9.140625" style="1"/>
  </cols>
  <sheetData>
    <row r="1" spans="1:6" ht="15.75">
      <c r="A1" s="12" t="s">
        <v>5</v>
      </c>
    </row>
    <row r="2" spans="1:6" ht="18.75">
      <c r="A2" s="11"/>
    </row>
    <row r="3" spans="1:6" ht="15.75" thickBot="1"/>
    <row r="4" spans="1:6" ht="48" thickBot="1">
      <c r="B4" s="5" t="s">
        <v>0</v>
      </c>
      <c r="C4" s="6" t="s">
        <v>1</v>
      </c>
      <c r="D4" s="6" t="s">
        <v>2</v>
      </c>
      <c r="E4" s="10" t="s">
        <v>4</v>
      </c>
      <c r="F4" s="17" t="s">
        <v>11</v>
      </c>
    </row>
    <row r="5" spans="1:6">
      <c r="A5" s="43" t="s">
        <v>12</v>
      </c>
      <c r="B5" s="20" t="s">
        <v>10</v>
      </c>
      <c r="C5" s="14">
        <v>41807</v>
      </c>
      <c r="D5" s="15" t="s">
        <v>3</v>
      </c>
      <c r="E5" s="16">
        <v>9487</v>
      </c>
      <c r="F5" s="23">
        <v>41807</v>
      </c>
    </row>
    <row r="6" spans="1:6">
      <c r="A6" s="45"/>
      <c r="B6" s="19" t="s">
        <v>19</v>
      </c>
      <c r="C6" s="2">
        <v>42024</v>
      </c>
      <c r="D6" s="3" t="s">
        <v>20</v>
      </c>
      <c r="E6" s="4">
        <f>85000*1.22</f>
        <v>103700</v>
      </c>
      <c r="F6" s="36">
        <v>42094</v>
      </c>
    </row>
    <row r="7" spans="1:6">
      <c r="A7" s="45"/>
      <c r="B7" s="19" t="s">
        <v>21</v>
      </c>
      <c r="C7" s="2">
        <v>42103</v>
      </c>
      <c r="D7" s="3" t="s">
        <v>22</v>
      </c>
      <c r="E7" s="4">
        <f>24000*1.22</f>
        <v>29280</v>
      </c>
      <c r="F7" s="46">
        <v>42133</v>
      </c>
    </row>
    <row r="8" spans="1:6" ht="15.75" thickBot="1">
      <c r="A8" s="45"/>
      <c r="B8" s="19" t="s">
        <v>29</v>
      </c>
      <c r="C8" s="2">
        <v>42118</v>
      </c>
      <c r="D8" s="3" t="s">
        <v>30</v>
      </c>
      <c r="E8" s="4">
        <f>205000*0.75</f>
        <v>153750</v>
      </c>
      <c r="F8" s="46">
        <v>42140</v>
      </c>
    </row>
    <row r="9" spans="1:6" ht="15.75" thickBot="1">
      <c r="A9" s="44"/>
      <c r="B9" s="28" t="s">
        <v>18</v>
      </c>
      <c r="C9" s="29">
        <v>41996</v>
      </c>
      <c r="D9" s="30" t="s">
        <v>17</v>
      </c>
      <c r="E9" s="31">
        <v>135102</v>
      </c>
      <c r="F9" s="47">
        <v>42185</v>
      </c>
    </row>
    <row r="10" spans="1:6" ht="15.75" thickBot="1">
      <c r="B10" s="21"/>
      <c r="C10" s="2"/>
      <c r="D10" s="26" t="s">
        <v>9</v>
      </c>
      <c r="E10" s="27">
        <f>SUM(E5:E9)</f>
        <v>431319</v>
      </c>
      <c r="F10" s="22"/>
    </row>
    <row r="11" spans="1:6" ht="15.75" thickBot="1"/>
    <row r="12" spans="1:6" ht="48" thickBot="1">
      <c r="B12" s="5" t="s">
        <v>0</v>
      </c>
      <c r="C12" s="6" t="s">
        <v>1</v>
      </c>
      <c r="D12" s="6" t="s">
        <v>2</v>
      </c>
      <c r="E12" s="10" t="s">
        <v>4</v>
      </c>
      <c r="F12" s="17" t="s">
        <v>11</v>
      </c>
    </row>
    <row r="13" spans="1:6">
      <c r="A13" s="43" t="s">
        <v>13</v>
      </c>
      <c r="B13" s="38" t="s">
        <v>23</v>
      </c>
      <c r="C13" s="41">
        <v>42108</v>
      </c>
      <c r="D13" s="15" t="s">
        <v>24</v>
      </c>
      <c r="E13" s="40">
        <v>279568</v>
      </c>
      <c r="F13" s="39">
        <v>42109</v>
      </c>
    </row>
    <row r="14" spans="1:6">
      <c r="A14" s="45"/>
      <c r="B14" s="48" t="s">
        <v>31</v>
      </c>
      <c r="C14" s="49">
        <v>42114</v>
      </c>
      <c r="D14" s="3" t="s">
        <v>33</v>
      </c>
      <c r="E14" s="50">
        <v>45000</v>
      </c>
      <c r="F14" s="51">
        <v>42144</v>
      </c>
    </row>
    <row r="15" spans="1:6" ht="15.75" thickBot="1">
      <c r="A15" s="44"/>
      <c r="B15" s="18" t="s">
        <v>32</v>
      </c>
      <c r="C15" s="7">
        <v>42114</v>
      </c>
      <c r="D15" s="8" t="s">
        <v>33</v>
      </c>
      <c r="E15" s="9">
        <v>28000</v>
      </c>
      <c r="F15" s="35">
        <v>42144</v>
      </c>
    </row>
    <row r="16" spans="1:6" ht="15.75" thickBot="1">
      <c r="D16" s="26" t="s">
        <v>9</v>
      </c>
      <c r="E16" s="27">
        <f>SUM(E13:E15)</f>
        <v>352568</v>
      </c>
    </row>
    <row r="17" spans="1:6" ht="15.75" thickBot="1"/>
    <row r="18" spans="1:6" ht="48" thickBot="1">
      <c r="B18" s="5" t="s">
        <v>0</v>
      </c>
      <c r="C18" s="6" t="s">
        <v>1</v>
      </c>
      <c r="D18" s="6" t="s">
        <v>2</v>
      </c>
      <c r="E18" s="10" t="s">
        <v>4</v>
      </c>
      <c r="F18" s="17" t="s">
        <v>11</v>
      </c>
    </row>
    <row r="19" spans="1:6">
      <c r="A19" s="43" t="s">
        <v>25</v>
      </c>
      <c r="B19" s="38" t="s">
        <v>26</v>
      </c>
      <c r="C19" s="41">
        <v>42109</v>
      </c>
      <c r="D19" s="15" t="s">
        <v>28</v>
      </c>
      <c r="E19" s="40">
        <v>130000</v>
      </c>
      <c r="F19" s="39">
        <v>42109</v>
      </c>
    </row>
    <row r="20" spans="1:6" ht="15.75" thickBot="1">
      <c r="A20" s="44"/>
      <c r="B20" s="18" t="s">
        <v>27</v>
      </c>
      <c r="C20" s="7">
        <v>42109</v>
      </c>
      <c r="D20" s="8" t="s">
        <v>28</v>
      </c>
      <c r="E20" s="42">
        <v>137500</v>
      </c>
      <c r="F20" s="37">
        <v>42109</v>
      </c>
    </row>
    <row r="21" spans="1:6" ht="15.75" thickBot="1">
      <c r="D21" s="26" t="s">
        <v>9</v>
      </c>
      <c r="E21" s="27">
        <f>SUM(E19:E20)</f>
        <v>267500</v>
      </c>
    </row>
    <row r="23" spans="1:6" ht="15.75" thickBot="1"/>
    <row r="24" spans="1:6" ht="15.75" thickBot="1">
      <c r="D24" s="24" t="s">
        <v>9</v>
      </c>
      <c r="E24" s="25">
        <f>SUM(E10,E16,E21)</f>
        <v>1051387</v>
      </c>
    </row>
  </sheetData>
  <mergeCells count="3">
    <mergeCell ref="A5:A9"/>
    <mergeCell ref="A13:A15"/>
    <mergeCell ref="A19:A20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A37" sqref="A37"/>
    </sheetView>
  </sheetViews>
  <sheetFormatPr defaultRowHeight="15"/>
  <cols>
    <col min="1" max="1" width="18.140625" bestFit="1" customWidth="1"/>
    <col min="2" max="2" width="9" bestFit="1" customWidth="1"/>
    <col min="3" max="3" width="10.7109375" bestFit="1" customWidth="1"/>
    <col min="4" max="4" width="40.28515625" bestFit="1" customWidth="1"/>
    <col min="5" max="5" width="18.5703125" customWidth="1"/>
    <col min="6" max="8" width="14.28515625" customWidth="1"/>
    <col min="9" max="9" width="48.42578125" bestFit="1" customWidth="1"/>
  </cols>
  <sheetData>
    <row r="1" spans="1:9" ht="15.75">
      <c r="A1" s="12" t="s">
        <v>6</v>
      </c>
      <c r="B1" s="1"/>
      <c r="C1" s="1"/>
      <c r="D1" s="1"/>
      <c r="E1" s="1"/>
      <c r="F1" s="1"/>
      <c r="G1" s="1"/>
      <c r="H1" s="1"/>
      <c r="I1" s="1"/>
    </row>
    <row r="2" spans="1:9" ht="18.75">
      <c r="A2" s="11"/>
      <c r="B2" s="1"/>
      <c r="C2" s="1"/>
      <c r="D2" s="1"/>
      <c r="E2" s="1"/>
      <c r="F2" s="1"/>
      <c r="G2" s="1"/>
      <c r="H2" s="1"/>
      <c r="I2" s="1"/>
    </row>
    <row r="3" spans="1:9" ht="15.75" thickBot="1">
      <c r="B3" s="13"/>
      <c r="C3" s="13"/>
      <c r="D3" s="13"/>
      <c r="E3" s="13"/>
      <c r="F3" s="13"/>
      <c r="G3" s="13"/>
      <c r="H3" s="13"/>
      <c r="I3" s="13"/>
    </row>
    <row r="4" spans="1:9" s="1" customFormat="1" ht="32.25" thickBot="1">
      <c r="B4" s="5" t="s">
        <v>0</v>
      </c>
      <c r="C4" s="6" t="s">
        <v>1</v>
      </c>
      <c r="D4" s="6" t="s">
        <v>2</v>
      </c>
      <c r="E4" s="10" t="s">
        <v>4</v>
      </c>
      <c r="F4" s="17" t="s">
        <v>11</v>
      </c>
    </row>
    <row r="5" spans="1:9" s="1" customFormat="1" ht="15.75" thickBot="1">
      <c r="A5" s="33" t="s">
        <v>12</v>
      </c>
      <c r="B5" s="28" t="s">
        <v>8</v>
      </c>
      <c r="C5" s="29">
        <v>41666</v>
      </c>
      <c r="D5" s="30" t="s">
        <v>7</v>
      </c>
      <c r="E5" s="31">
        <v>450</v>
      </c>
      <c r="F5" s="32">
        <v>41697</v>
      </c>
    </row>
    <row r="6" spans="1:9" ht="15.75" thickBot="1">
      <c r="D6" s="26" t="s">
        <v>9</v>
      </c>
      <c r="E6" s="27">
        <f>SUM(E1:E5)</f>
        <v>450</v>
      </c>
    </row>
    <row r="8" spans="1:9" ht="15.75" thickBot="1"/>
    <row r="9" spans="1:9" s="1" customFormat="1" ht="32.25" thickBot="1">
      <c r="B9" s="5" t="s">
        <v>0</v>
      </c>
      <c r="C9" s="6" t="s">
        <v>1</v>
      </c>
      <c r="D9" s="6" t="s">
        <v>2</v>
      </c>
      <c r="E9" s="10" t="s">
        <v>16</v>
      </c>
      <c r="F9" s="17" t="s">
        <v>11</v>
      </c>
    </row>
    <row r="10" spans="1:9" s="1" customFormat="1" ht="15.75" thickBot="1">
      <c r="A10" s="33" t="s">
        <v>13</v>
      </c>
      <c r="B10" s="28" t="s">
        <v>14</v>
      </c>
      <c r="C10" s="29">
        <v>41990</v>
      </c>
      <c r="D10" s="30" t="s">
        <v>15</v>
      </c>
      <c r="E10" s="31">
        <v>88000</v>
      </c>
      <c r="F10" s="34">
        <v>42369</v>
      </c>
    </row>
    <row r="11" spans="1:9" ht="15.75" thickBot="1">
      <c r="D11" s="26" t="s">
        <v>9</v>
      </c>
      <c r="E11" s="27">
        <f>SUM(E10)</f>
        <v>88000</v>
      </c>
    </row>
    <row r="13" spans="1:9" ht="15.75" thickBot="1"/>
    <row r="14" spans="1:9" ht="15.75" thickBot="1">
      <c r="D14" s="24" t="s">
        <v>9</v>
      </c>
      <c r="E14" s="25">
        <f>SUM(E6,E11)</f>
        <v>88450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Recap Insoluti</vt:lpstr>
      <vt:lpstr>Incassi Parziali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dcterms:created xsi:type="dcterms:W3CDTF">2014-04-18T14:39:25Z</dcterms:created>
  <dcterms:modified xsi:type="dcterms:W3CDTF">2015-04-28T08:41:05Z</dcterms:modified>
</cp:coreProperties>
</file>