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6" i="1"/>
  <c r="E8"/>
  <c r="E20"/>
  <c r="E12"/>
  <c r="E16"/>
  <c r="E26"/>
  <c r="E28"/>
  <c r="E11" i="2"/>
  <c r="E14"/>
  <c r="E6"/>
</calcChain>
</file>

<file path=xl/sharedStrings.xml><?xml version="1.0" encoding="utf-8"?>
<sst xmlns="http://schemas.openxmlformats.org/spreadsheetml/2006/main" count="73" uniqueCount="34">
  <si>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</si>
  <si>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</si>
  <si>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</si>
  <si>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</si>
  <si>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</si>
  <si>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</si>
  <si>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</si>
  <si>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</si>
  <si>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</si>
  <si>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</si>
  <si>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</si>
  <si>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</si>
  <si>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Cyprus Intelligence Service</t>
  </si>
  <si>
    <t>BETTINI</t>
  </si>
  <si>
    <t>070/2014</t>
  </si>
  <si>
    <t>LUPPI</t>
  </si>
  <si>
    <t>MAGLIETTA</t>
  </si>
  <si>
    <t>064/2014</t>
  </si>
  <si>
    <t xml:space="preserve">Placing Value Co. </t>
  </si>
  <si>
    <t>065/2014</t>
  </si>
  <si>
    <t xml:space="preserve">DHA Investment and Technologies </t>
  </si>
  <si>
    <t>Importo Euro (controvalore)</t>
  </si>
  <si>
    <t>VELASCO</t>
  </si>
  <si>
    <t>063/2014</t>
  </si>
  <si>
    <t>Policia de Investigaciones de Chile</t>
  </si>
  <si>
    <t>Sym Servicios Integrales</t>
  </si>
  <si>
    <t>069/2014</t>
  </si>
  <si>
    <t>002/2015</t>
  </si>
  <si>
    <t>CSH &amp;MPS</t>
  </si>
  <si>
    <t>007/2015</t>
  </si>
  <si>
    <t>SHEHATA</t>
  </si>
  <si>
    <t>Al Fahad Smart Systems</t>
  </si>
  <si>
    <t>008/2015</t>
  </si>
  <si>
    <t>SIS of KNB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</si>
</sst>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E7" sqref="E7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40" t="s">
        <v>13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42"/>
      <c r="B6" s="19" t="s">
        <v>27</v>
      </c>
      <c r="C6" s="2">
        <v>42024</v>
      </c>
      <c r="D6" s="3" t="s">
        <v>28</v>
      </c>
      <c r="E6" s="4">
        <f>85000*1.22</f>
        <v>103700</v>
      </c>
      <c r="F6" s="43">
        <v>42094</v>
      </c>
    </row>
    <row r="7" spans="1:6" ht="15.75" thickBot="1">
      <c r="A7" s="41"/>
      <c r="B7" s="18" t="s">
        <v>29</v>
      </c>
      <c r="C7" s="7">
        <v>42066</v>
      </c>
      <c r="D7" s="8" t="s">
        <v>31</v>
      </c>
      <c r="E7" s="9">
        <v>40000</v>
      </c>
      <c r="F7" s="37">
        <v>42094</v>
      </c>
    </row>
    <row r="8" spans="1:6" ht="15.75" thickBot="1">
      <c r="B8" s="21"/>
      <c r="C8" s="2"/>
      <c r="D8" s="26" t="s">
        <v>9</v>
      </c>
      <c r="E8" s="27">
        <f>SUM(E5:E7)</f>
        <v>153187</v>
      </c>
      <c r="F8" s="22"/>
    </row>
    <row r="9" spans="1:6" ht="15.75" thickBot="1"/>
    <row r="10" spans="1:6" ht="48" thickBot="1">
      <c r="B10" s="5" t="s">
        <v>0</v>
      </c>
      <c r="C10" s="6" t="s">
        <v>1</v>
      </c>
      <c r="D10" s="6" t="s">
        <v>2</v>
      </c>
      <c r="E10" s="10" t="s">
        <v>4</v>
      </c>
      <c r="F10" s="17" t="s">
        <v>11</v>
      </c>
    </row>
    <row r="11" spans="1:6" ht="15.75" thickBot="1">
      <c r="A11" s="33" t="s">
        <v>15</v>
      </c>
      <c r="B11" s="28" t="s">
        <v>14</v>
      </c>
      <c r="C11" s="29">
        <v>41996</v>
      </c>
      <c r="D11" s="30" t="s">
        <v>12</v>
      </c>
      <c r="E11" s="31">
        <v>35000</v>
      </c>
      <c r="F11" s="39">
        <v>42086</v>
      </c>
    </row>
    <row r="12" spans="1:6" ht="15.75" thickBot="1">
      <c r="D12" s="26" t="s">
        <v>9</v>
      </c>
      <c r="E12" s="27">
        <f>SUM(E11:E11)</f>
        <v>35000</v>
      </c>
    </row>
    <row r="13" spans="1:6" ht="15.75" thickBot="1">
      <c r="D13" s="34"/>
      <c r="E13" s="35"/>
    </row>
    <row r="14" spans="1:6" ht="48" thickBot="1">
      <c r="B14" s="5" t="s">
        <v>0</v>
      </c>
      <c r="C14" s="6" t="s">
        <v>1</v>
      </c>
      <c r="D14" s="6" t="s">
        <v>2</v>
      </c>
      <c r="E14" s="10" t="s">
        <v>4</v>
      </c>
      <c r="F14" s="17" t="s">
        <v>11</v>
      </c>
    </row>
    <row r="15" spans="1:6" ht="15.75" thickBot="1">
      <c r="A15" s="38" t="s">
        <v>16</v>
      </c>
      <c r="B15" s="28" t="s">
        <v>17</v>
      </c>
      <c r="C15" s="29">
        <v>41988</v>
      </c>
      <c r="D15" s="30" t="s">
        <v>18</v>
      </c>
      <c r="E15" s="31">
        <v>180000</v>
      </c>
      <c r="F15" s="32">
        <v>41988</v>
      </c>
    </row>
    <row r="16" spans="1:6" ht="15.75" thickBot="1">
      <c r="D16" s="26" t="s">
        <v>9</v>
      </c>
      <c r="E16" s="27">
        <f>SUM(E15:E15)</f>
        <v>180000</v>
      </c>
    </row>
    <row r="17" spans="1:6" ht="15.75" thickBot="1"/>
    <row r="18" spans="1:6" ht="48" thickBot="1">
      <c r="B18" s="5" t="s">
        <v>0</v>
      </c>
      <c r="C18" s="6" t="s">
        <v>1</v>
      </c>
      <c r="D18" s="6" t="s">
        <v>2</v>
      </c>
      <c r="E18" s="10" t="s">
        <v>4</v>
      </c>
      <c r="F18" s="17" t="s">
        <v>11</v>
      </c>
    </row>
    <row r="19" spans="1:6" ht="15.75" thickBot="1">
      <c r="A19" s="33" t="s">
        <v>30</v>
      </c>
      <c r="B19" s="28" t="s">
        <v>32</v>
      </c>
      <c r="C19" s="29">
        <v>42074</v>
      </c>
      <c r="D19" s="30" t="s">
        <v>33</v>
      </c>
      <c r="E19" s="31">
        <v>45000</v>
      </c>
      <c r="F19" s="39">
        <v>42097</v>
      </c>
    </row>
    <row r="20" spans="1:6" ht="15.75" thickBot="1">
      <c r="D20" s="26" t="s">
        <v>9</v>
      </c>
      <c r="E20" s="27">
        <f>SUM(E19:E19)</f>
        <v>45000</v>
      </c>
    </row>
    <row r="22" spans="1:6" ht="15.75" thickBot="1"/>
    <row r="23" spans="1:6" ht="48" thickBot="1">
      <c r="B23" s="5" t="s">
        <v>0</v>
      </c>
      <c r="C23" s="6" t="s">
        <v>1</v>
      </c>
      <c r="D23" s="6" t="s">
        <v>2</v>
      </c>
      <c r="E23" s="10" t="s">
        <v>21</v>
      </c>
      <c r="F23" s="17" t="s">
        <v>11</v>
      </c>
    </row>
    <row r="24" spans="1:6">
      <c r="A24" s="40" t="s">
        <v>22</v>
      </c>
      <c r="B24" s="20" t="s">
        <v>23</v>
      </c>
      <c r="C24" s="14">
        <v>41985</v>
      </c>
      <c r="D24" s="15" t="s">
        <v>24</v>
      </c>
      <c r="E24" s="16">
        <v>2293209</v>
      </c>
      <c r="F24" s="23">
        <v>41994</v>
      </c>
    </row>
    <row r="25" spans="1:6" ht="15.75" thickBot="1">
      <c r="A25" s="41"/>
      <c r="B25" s="18" t="s">
        <v>26</v>
      </c>
      <c r="C25" s="7">
        <v>41996</v>
      </c>
      <c r="D25" s="8" t="s">
        <v>25</v>
      </c>
      <c r="E25" s="9">
        <v>135102</v>
      </c>
      <c r="F25" s="37">
        <v>42185</v>
      </c>
    </row>
    <row r="26" spans="1:6" ht="15.75" thickBot="1">
      <c r="D26" s="26" t="s">
        <v>9</v>
      </c>
      <c r="E26" s="27">
        <f>SUM(E24:E25)</f>
        <v>2428311</v>
      </c>
    </row>
    <row r="27" spans="1:6" ht="15.75" thickBot="1"/>
    <row r="28" spans="1:6" ht="15.75" thickBot="1">
      <c r="D28" s="24" t="s">
        <v>9</v>
      </c>
      <c r="E28" s="25">
        <f>SUM(E8,E20,E12,E16,E26)</f>
        <v>2841498</v>
      </c>
    </row>
  </sheetData>
  <mergeCells count="2">
    <mergeCell ref="A24:A25"/>
    <mergeCell ref="A5:A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F5" sqref="F5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 ht="15.75" thickBot="1">
      <c r="A5" s="33" t="s">
        <v>13</v>
      </c>
      <c r="B5" s="28" t="s">
        <v>8</v>
      </c>
      <c r="C5" s="29">
        <v>41666</v>
      </c>
      <c r="D5" s="30" t="s">
        <v>7</v>
      </c>
      <c r="E5" s="31">
        <v>450</v>
      </c>
      <c r="F5" s="32">
        <v>41697</v>
      </c>
    </row>
    <row r="6" spans="1:9" ht="15.75" thickBot="1">
      <c r="D6" s="26" t="s">
        <v>9</v>
      </c>
      <c r="E6" s="27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21</v>
      </c>
      <c r="F9" s="17" t="s">
        <v>11</v>
      </c>
    </row>
    <row r="10" spans="1:9" s="1" customFormat="1" ht="15.75" thickBot="1">
      <c r="A10" s="33" t="s">
        <v>16</v>
      </c>
      <c r="B10" s="28" t="s">
        <v>19</v>
      </c>
      <c r="C10" s="29">
        <v>41990</v>
      </c>
      <c r="D10" s="30" t="s">
        <v>20</v>
      </c>
      <c r="E10" s="31">
        <v>88000</v>
      </c>
      <c r="F10" s="36">
        <v>42369</v>
      </c>
    </row>
    <row r="11" spans="1:9" ht="15.75" thickBot="1">
      <c r="D11" s="26" t="s">
        <v>9</v>
      </c>
      <c r="E11" s="27">
        <f>SUM(E10)</f>
        <v>88000</v>
      </c>
    </row>
    <row r="13" spans="1:9" ht="15.75" thickBot="1"/>
    <row r="14" spans="1:9" ht="15.75" thickBot="1">
      <c r="D14" s="24" t="s">
        <v>9</v>
      </c>
      <c r="E14" s="25">
        <f>SUM(E6,E11)</f>
        <v>88450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2015-03-30T14:57:23Z</dcterms:modified>
</cp:coreProperties>
</file>