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0730" windowHeight="11760" activeTab="2"/>
  </bookViews>
  <sheets>
    <sheet name="ft_da incassare" sheetId="3" r:id="rId1"/>
    <sheet name="q_A_scadere" sheetId="1" r:id="rId2"/>
    <sheet name="q_Scaduto" sheetId="2" r:id="rId3"/>
  </sheets>
  <definedNames>
    <definedName name="_xlnm._FilterDatabase" localSheetId="0" hidden="1">'ft_da incassare'!$A$1:$H$56</definedName>
    <definedName name="_xlnm._FilterDatabase" localSheetId="1" hidden="1">q_A_scadere!$A$2:$K$36</definedName>
    <definedName name="_xlnm._FilterDatabase" localSheetId="2" hidden="1">q_Scaduto!$A$2:$L$28</definedName>
  </definedNames>
  <calcPr calcId="125725"/>
</workbook>
</file>

<file path=xl/calcChain.xml><?xml version="1.0" encoding="utf-8"?>
<calcChain xmlns="http://schemas.openxmlformats.org/spreadsheetml/2006/main">
  <c r="H25" i="2"/>
  <c r="G25"/>
  <c r="F25"/>
  <c r="E36" s="1"/>
  <c r="F34" i="1"/>
  <c r="E34"/>
  <c r="D34"/>
  <c r="E25" i="2"/>
</calcChain>
</file>

<file path=xl/sharedStrings.xml><?xml version="1.0" encoding="utf-8"?>
<sst xmlns="http://schemas.openxmlformats.org/spreadsheetml/2006/main" count="416" uniqueCount="140">
  <si>
    <t>Numero</t>
  </si>
  <si>
    <t>Cliente</t>
  </si>
  <si>
    <t>Scadenza</t>
  </si>
  <si>
    <t>Imponibile</t>
  </si>
  <si>
    <t>Totale Fattura</t>
  </si>
  <si>
    <t>A Scadere</t>
  </si>
  <si>
    <t>Giorni a Scadere</t>
  </si>
  <si>
    <t>Commerciale</t>
  </si>
  <si>
    <t>Banca</t>
  </si>
  <si>
    <t>Anticipo Banca</t>
  </si>
  <si>
    <t>039/2012</t>
  </si>
  <si>
    <t>Seat Pagine Gialle</t>
  </si>
  <si>
    <t>Lomonaco</t>
  </si>
  <si>
    <t>Unicredit</t>
  </si>
  <si>
    <t>048/2012</t>
  </si>
  <si>
    <t>Asystel</t>
  </si>
  <si>
    <t>Roattino</t>
  </si>
  <si>
    <t>049/2012</t>
  </si>
  <si>
    <t>Aditinet Consulting SpA</t>
  </si>
  <si>
    <t>063/2012</t>
  </si>
  <si>
    <t>UBI Sistemi e Servizi</t>
  </si>
  <si>
    <t>070/2012</t>
  </si>
  <si>
    <t>FABBRICA D'ARMI BERETTA</t>
  </si>
  <si>
    <t>MPS</t>
  </si>
  <si>
    <t>071/2012</t>
  </si>
  <si>
    <t>ContactLab</t>
  </si>
  <si>
    <t>072/2012</t>
  </si>
  <si>
    <t>TNT</t>
  </si>
  <si>
    <t>073/2012</t>
  </si>
  <si>
    <t>Barclays Bank</t>
  </si>
  <si>
    <t>074/2012</t>
  </si>
  <si>
    <t>075/2012</t>
  </si>
  <si>
    <t>076/2012</t>
  </si>
  <si>
    <t>077/2012</t>
  </si>
  <si>
    <t>Rina Spa</t>
  </si>
  <si>
    <t>078/2012</t>
  </si>
  <si>
    <t>Thales Alenia</t>
  </si>
  <si>
    <t>088/2012</t>
  </si>
  <si>
    <t>A.U.S.L. di Modena</t>
  </si>
  <si>
    <t>090/2012</t>
  </si>
  <si>
    <t>Domedica Srl</t>
  </si>
  <si>
    <t>098/2012</t>
  </si>
  <si>
    <t>Trentino Trasporti</t>
  </si>
  <si>
    <t>086/2012</t>
  </si>
  <si>
    <t>Al Fahad Smart System</t>
  </si>
  <si>
    <t>Bettini</t>
  </si>
  <si>
    <t>102/2012</t>
  </si>
  <si>
    <t>La Dependencia y/o Cisen</t>
  </si>
  <si>
    <t>Intesa</t>
  </si>
  <si>
    <t>082/2012</t>
  </si>
  <si>
    <t>Polizia Postale</t>
  </si>
  <si>
    <t>067/2012</t>
  </si>
  <si>
    <t>089/2012</t>
  </si>
  <si>
    <t>091/2012</t>
  </si>
  <si>
    <t>Fabbrica d'Armi Fratelli Beretta</t>
  </si>
  <si>
    <t>092/2012</t>
  </si>
  <si>
    <t>093/2012</t>
  </si>
  <si>
    <t>094/2012</t>
  </si>
  <si>
    <t>ING Direct NV</t>
  </si>
  <si>
    <t>095/2012</t>
  </si>
  <si>
    <t>096/2012</t>
  </si>
  <si>
    <t>097/2012</t>
  </si>
  <si>
    <t>Security Reply</t>
  </si>
  <si>
    <t>099/2012</t>
  </si>
  <si>
    <t>RSA - Sun Insurance</t>
  </si>
  <si>
    <t>100/2012</t>
  </si>
  <si>
    <t>101/2012</t>
  </si>
  <si>
    <t/>
  </si>
  <si>
    <t>Data</t>
  </si>
  <si>
    <t>Scaduto</t>
  </si>
  <si>
    <t>Giorni Scaduto</t>
  </si>
  <si>
    <t>097/2008</t>
  </si>
  <si>
    <t>Comune di Catania</t>
  </si>
  <si>
    <t>BPI</t>
  </si>
  <si>
    <t>008/2010</t>
  </si>
  <si>
    <t>043/2010</t>
  </si>
  <si>
    <t>Comando Generale Carabinieri ROS</t>
  </si>
  <si>
    <t>105/2010</t>
  </si>
  <si>
    <t>Neticom</t>
  </si>
  <si>
    <t>005/2011</t>
  </si>
  <si>
    <t>083/2011</t>
  </si>
  <si>
    <t>BT Italia</t>
  </si>
  <si>
    <t>072/2011</t>
  </si>
  <si>
    <t>K.B.H. Aviation</t>
  </si>
  <si>
    <t>135/2011</t>
  </si>
  <si>
    <t>171/2011</t>
  </si>
  <si>
    <t>Stim Servizi di Telematica</t>
  </si>
  <si>
    <t>045/2012</t>
  </si>
  <si>
    <t>026/2012</t>
  </si>
  <si>
    <t>BV Tech SpA</t>
  </si>
  <si>
    <t>032/2012</t>
  </si>
  <si>
    <t>043/2012</t>
  </si>
  <si>
    <t>Dynamic México</t>
  </si>
  <si>
    <t>080/2012</t>
  </si>
  <si>
    <t>NISS - National Intelligence and Security Services</t>
  </si>
  <si>
    <t>DB</t>
  </si>
  <si>
    <t>051/2012</t>
  </si>
  <si>
    <t>Spike Reply</t>
  </si>
  <si>
    <t>052/2012</t>
  </si>
  <si>
    <t>053/2012</t>
  </si>
  <si>
    <t>055/2012</t>
  </si>
  <si>
    <t>069/2012</t>
  </si>
  <si>
    <t>Mediamarket SpA</t>
  </si>
  <si>
    <t>079/2012</t>
  </si>
  <si>
    <t>083/2012</t>
  </si>
  <si>
    <t>Tecnogi SpA</t>
  </si>
  <si>
    <t>104/2012</t>
  </si>
  <si>
    <t>Intech Solutions</t>
  </si>
  <si>
    <t>105/2012</t>
  </si>
  <si>
    <t>FZE - Foresys Information Technology</t>
  </si>
  <si>
    <t>Importo incassato</t>
  </si>
  <si>
    <t>Da incassare</t>
  </si>
  <si>
    <t xml:space="preserve">TNT </t>
  </si>
  <si>
    <t>€ 3.039.726,60</t>
  </si>
  <si>
    <t>€ 3.239.459,62</t>
  </si>
  <si>
    <t>€ 2.408.311,98</t>
  </si>
  <si>
    <t>media</t>
  </si>
  <si>
    <t>Fattura incassata. In realtà è stata emessa nc parziale sulla stessa - da ignorare</t>
  </si>
  <si>
    <t>Ft. già svalutata BS 2011</t>
  </si>
  <si>
    <t>Status / Actions</t>
  </si>
  <si>
    <t>Per favore verificare riepilogo azioni intraprese / Sentire telefonicamente.</t>
  </si>
  <si>
    <t>vedi sopra</t>
  </si>
  <si>
    <t>Contatti via mail fine luglio. E' avvenuto poi il pagamento?</t>
  </si>
  <si>
    <t xml:space="preserve">Pratica già assegnata al legale </t>
  </si>
  <si>
    <t xml:space="preserve">Non si tratta di scaduto ma di trattenuta fiscale da recuperare a fine anno con dichiarazione tasse </t>
  </si>
  <si>
    <t>Emessa nota credita per quota servizi. Incassata la quota prodotti</t>
  </si>
  <si>
    <t>Provare a chiedere informazioni  - ask bettini</t>
  </si>
  <si>
    <t>Sollecito telefonico - sentire commerciale e verificare se necessario mandare raccomandata</t>
  </si>
  <si>
    <t>Sollecito telefonico + raccomandata immediata</t>
  </si>
  <si>
    <t>wait pagamento previsto metà settembre</t>
  </si>
  <si>
    <t>incasso previsto iniziosettembre</t>
  </si>
  <si>
    <t>Verifica con Commerciale e sollecito telefonico</t>
  </si>
  <si>
    <t>Ft Incassata da altra ragione sociale. Chiedere chiarimenti a MOS e chiedere lettera di conferma al cliente. Inoltre manca differenza di 4k</t>
  </si>
  <si>
    <t>NB Inseriramo nelle fatture una voce relativa alle spese bancarie a carico loro!!!!</t>
  </si>
  <si>
    <t>Verificare status erogazione e telefonare / mail per sollecito.</t>
  </si>
  <si>
    <t>Report del 29 Agosto 2012</t>
  </si>
  <si>
    <t>Non incassato / Incassato parzialmente</t>
  </si>
  <si>
    <t>Incassato completamente</t>
  </si>
  <si>
    <t>Non Incassata o incassata parzialmente</t>
  </si>
  <si>
    <t>Incassata Completamente</t>
  </si>
</sst>
</file>

<file path=xl/styles.xml><?xml version="1.0" encoding="utf-8"?>
<styleSheet xmlns="http://schemas.openxmlformats.org/spreadsheetml/2006/main">
  <numFmts count="5">
    <numFmt numFmtId="7" formatCode="&quot;€&quot;\ #,##0.00;\-&quot;€&quot;\ #,##0.00"/>
    <numFmt numFmtId="43" formatCode="_-* #,##0.00_-;\-* #,##0.00_-;_-* &quot;-&quot;??_-;_-@_-"/>
    <numFmt numFmtId="164" formatCode="&quot;€&quot;\ #.##000;\-&quot;€&quot;\ #.##000"/>
    <numFmt numFmtId="165" formatCode="_-* #,##0.0_-;\-* #,##0.0_-;_-* &quot;-&quot;??_-;_-@_-"/>
    <numFmt numFmtId="166" formatCode="_-* #,##0_-;\-* #,##0_-;_-* &quot;-&quot;??_-;_-@_-"/>
  </numFmts>
  <fonts count="17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rgb="FFD0D7E5"/>
      </left>
      <right style="thin">
        <color rgb="FFD0D7E5"/>
      </right>
      <top/>
      <bottom/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0" fontId="11" fillId="8" borderId="0"/>
    <xf numFmtId="0" fontId="13" fillId="8" borderId="0"/>
  </cellStyleXfs>
  <cellXfs count="43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vertical="center" wrapText="1"/>
    </xf>
    <xf numFmtId="14" fontId="3" fillId="4" borderId="3" xfId="0" applyNumberFormat="1" applyFont="1" applyFill="1" applyBorder="1" applyAlignment="1" applyProtection="1">
      <alignment horizontal="right" vertical="center" wrapText="1"/>
    </xf>
    <xf numFmtId="0" fontId="6" fillId="7" borderId="6" xfId="0" applyFont="1" applyFill="1" applyBorder="1" applyAlignment="1" applyProtection="1">
      <alignment horizontal="right" vertical="center" wrapText="1"/>
    </xf>
    <xf numFmtId="0" fontId="7" fillId="8" borderId="7" xfId="0" applyFont="1" applyFill="1" applyBorder="1" applyAlignment="1" applyProtection="1">
      <alignment horizontal="right" vertical="center" wrapText="1"/>
    </xf>
    <xf numFmtId="0" fontId="10" fillId="9" borderId="8" xfId="2" applyFont="1" applyFill="1" applyBorder="1" applyAlignment="1">
      <alignment horizontal="center"/>
    </xf>
    <xf numFmtId="0" fontId="0" fillId="0" borderId="0" xfId="0" applyAlignment="1"/>
    <xf numFmtId="14" fontId="10" fillId="8" borderId="9" xfId="2" applyNumberFormat="1" applyFont="1" applyFill="1" applyBorder="1" applyAlignment="1">
      <alignment horizontal="right"/>
    </xf>
    <xf numFmtId="0" fontId="10" fillId="8" borderId="9" xfId="2" applyFont="1" applyFill="1" applyBorder="1" applyAlignment="1"/>
    <xf numFmtId="164" fontId="10" fillId="8" borderId="9" xfId="2" applyNumberFormat="1" applyFont="1" applyFill="1" applyBorder="1" applyAlignment="1">
      <alignment horizontal="right"/>
    </xf>
    <xf numFmtId="0" fontId="10" fillId="8" borderId="9" xfId="2" applyFont="1" applyFill="1" applyBorder="1" applyAlignment="1">
      <alignment horizontal="right"/>
    </xf>
    <xf numFmtId="165" fontId="10" fillId="8" borderId="9" xfId="1" applyNumberFormat="1" applyFont="1" applyFill="1" applyBorder="1" applyAlignment="1">
      <alignment horizontal="right"/>
    </xf>
    <xf numFmtId="166" fontId="10" fillId="8" borderId="9" xfId="1" applyNumberFormat="1" applyFont="1" applyFill="1" applyBorder="1" applyAlignment="1">
      <alignment horizontal="right"/>
    </xf>
    <xf numFmtId="166" fontId="7" fillId="8" borderId="7" xfId="1" applyNumberFormat="1" applyFont="1" applyFill="1" applyBorder="1" applyAlignment="1" applyProtection="1">
      <alignment horizontal="right" vertical="center" wrapText="1"/>
    </xf>
    <xf numFmtId="7" fontId="7" fillId="8" borderId="7" xfId="0" applyNumberFormat="1" applyFont="1" applyFill="1" applyBorder="1" applyAlignment="1" applyProtection="1">
      <alignment horizontal="right" vertical="center" wrapText="1"/>
    </xf>
    <xf numFmtId="0" fontId="12" fillId="9" borderId="8" xfId="3" applyFont="1" applyFill="1" applyBorder="1" applyAlignment="1">
      <alignment horizontal="center"/>
    </xf>
    <xf numFmtId="0" fontId="12" fillId="8" borderId="9" xfId="3" applyFont="1" applyFill="1" applyBorder="1" applyAlignment="1"/>
    <xf numFmtId="7" fontId="12" fillId="8" borderId="9" xfId="3" applyNumberFormat="1" applyFont="1" applyFill="1" applyBorder="1" applyAlignment="1">
      <alignment horizontal="right"/>
    </xf>
    <xf numFmtId="14" fontId="12" fillId="8" borderId="9" xfId="3" applyNumberFormat="1" applyFont="1" applyFill="1" applyBorder="1" applyAlignment="1">
      <alignment horizontal="right"/>
    </xf>
    <xf numFmtId="164" fontId="12" fillId="8" borderId="9" xfId="3" applyNumberFormat="1" applyFont="1" applyFill="1" applyBorder="1" applyAlignment="1">
      <alignment horizontal="right"/>
    </xf>
    <xf numFmtId="166" fontId="4" fillId="5" borderId="4" xfId="1" applyNumberFormat="1" applyFont="1" applyFill="1" applyBorder="1" applyAlignment="1" applyProtection="1">
      <alignment horizontal="right" vertical="center" wrapText="1"/>
    </xf>
    <xf numFmtId="166" fontId="5" fillId="6" borderId="5" xfId="1" applyNumberFormat="1" applyFont="1" applyFill="1" applyBorder="1" applyAlignment="1" applyProtection="1">
      <alignment horizontal="right" vertical="center" wrapText="1"/>
    </xf>
    <xf numFmtId="166" fontId="10" fillId="9" borderId="8" xfId="1" applyNumberFormat="1" applyFont="1" applyFill="1" applyBorder="1" applyAlignment="1">
      <alignment horizontal="center"/>
    </xf>
    <xf numFmtId="166" fontId="0" fillId="0" borderId="0" xfId="1" applyNumberFormat="1" applyFont="1" applyAlignment="1"/>
    <xf numFmtId="0" fontId="14" fillId="10" borderId="10" xfId="2" applyFont="1" applyFill="1" applyBorder="1" applyAlignment="1">
      <alignment horizontal="center"/>
    </xf>
    <xf numFmtId="0" fontId="0" fillId="8" borderId="0" xfId="0" applyFill="1" applyBorder="1" applyAlignment="1"/>
    <xf numFmtId="166" fontId="15" fillId="0" borderId="0" xfId="1" applyNumberFormat="1" applyFont="1" applyAlignment="1"/>
    <xf numFmtId="0" fontId="9" fillId="0" borderId="0" xfId="0" applyFont="1" applyAlignment="1"/>
    <xf numFmtId="0" fontId="16" fillId="11" borderId="0" xfId="0" applyFont="1" applyFill="1"/>
    <xf numFmtId="0" fontId="9" fillId="12" borderId="0" xfId="0" applyFont="1" applyFill="1" applyAlignment="1"/>
    <xf numFmtId="0" fontId="0" fillId="0" borderId="0" xfId="0" applyFont="1" applyAlignment="1"/>
    <xf numFmtId="0" fontId="10" fillId="8" borderId="0" xfId="2" applyFont="1" applyFill="1" applyBorder="1" applyAlignment="1"/>
    <xf numFmtId="14" fontId="10" fillId="12" borderId="9" xfId="2" applyNumberFormat="1" applyFont="1" applyFill="1" applyBorder="1" applyAlignment="1">
      <alignment horizontal="right"/>
    </xf>
    <xf numFmtId="14" fontId="10" fillId="13" borderId="9" xfId="2" applyNumberFormat="1" applyFont="1" applyFill="1" applyBorder="1" applyAlignment="1">
      <alignment horizontal="right"/>
    </xf>
    <xf numFmtId="0" fontId="0" fillId="13" borderId="0" xfId="0" applyFill="1" applyAlignment="1"/>
    <xf numFmtId="0" fontId="2" fillId="0" borderId="2" xfId="0" applyFont="1" applyFill="1" applyBorder="1" applyAlignment="1" applyProtection="1">
      <alignment vertical="center" wrapText="1"/>
    </xf>
    <xf numFmtId="0" fontId="2" fillId="12" borderId="2" xfId="0" applyFont="1" applyFill="1" applyBorder="1" applyAlignment="1" applyProtection="1">
      <alignment vertical="center" wrapText="1"/>
    </xf>
    <xf numFmtId="0" fontId="2" fillId="13" borderId="2" xfId="0" applyFont="1" applyFill="1" applyBorder="1" applyAlignment="1" applyProtection="1">
      <alignment vertical="center" wrapText="1"/>
    </xf>
    <xf numFmtId="0" fontId="0" fillId="12" borderId="0" xfId="0" applyFill="1"/>
    <xf numFmtId="0" fontId="0" fillId="13" borderId="0" xfId="0" applyFill="1"/>
    <xf numFmtId="0" fontId="2" fillId="8" borderId="11" xfId="0" applyFont="1" applyFill="1" applyBorder="1" applyAlignment="1" applyProtection="1">
      <alignment vertical="center" wrapText="1"/>
    </xf>
    <xf numFmtId="7" fontId="0" fillId="0" borderId="0" xfId="0" applyNumberFormat="1"/>
  </cellXfs>
  <cellStyles count="4">
    <cellStyle name="Migliaia" xfId="1" builtinId="3"/>
    <cellStyle name="Normal_Sheet1" xfId="2"/>
    <cellStyle name="Normal_Sheet2" xf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workbookViewId="0">
      <selection activeCell="D53" sqref="D53"/>
    </sheetView>
  </sheetViews>
  <sheetFormatPr defaultColWidth="8.85546875" defaultRowHeight="15"/>
  <cols>
    <col min="1" max="1" width="8.7109375" style="7" bestFit="1" customWidth="1"/>
    <col min="2" max="2" width="41.140625" style="7" bestFit="1" customWidth="1"/>
    <col min="3" max="4" width="13.140625" style="7" bestFit="1" customWidth="1"/>
    <col min="5" max="6" width="10.5703125" style="7" bestFit="1" customWidth="1"/>
    <col min="7" max="7" width="15.85546875" style="7" bestFit="1" customWidth="1"/>
    <col min="8" max="8" width="14" style="7" bestFit="1" customWidth="1"/>
    <col min="9" max="16384" width="8.85546875" style="7"/>
  </cols>
  <sheetData>
    <row r="1" spans="1:8">
      <c r="A1" s="16" t="s">
        <v>0</v>
      </c>
      <c r="B1" s="16" t="s">
        <v>1</v>
      </c>
      <c r="C1" s="16" t="s">
        <v>3</v>
      </c>
      <c r="D1" s="16" t="s">
        <v>4</v>
      </c>
      <c r="E1" s="16" t="s">
        <v>68</v>
      </c>
      <c r="F1" s="16" t="s">
        <v>2</v>
      </c>
      <c r="G1" s="16" t="s">
        <v>110</v>
      </c>
      <c r="H1" s="16" t="s">
        <v>111</v>
      </c>
    </row>
    <row r="2" spans="1:8">
      <c r="A2" s="17" t="s">
        <v>71</v>
      </c>
      <c r="B2" s="17" t="s">
        <v>72</v>
      </c>
      <c r="C2" s="18">
        <v>4097</v>
      </c>
      <c r="D2" s="18">
        <v>4916.3999999999996</v>
      </c>
      <c r="E2" s="19">
        <v>39805</v>
      </c>
      <c r="F2" s="19">
        <v>39844</v>
      </c>
      <c r="G2" s="18">
        <v>0</v>
      </c>
      <c r="H2" s="20">
        <v>4916.3999999999996</v>
      </c>
    </row>
    <row r="3" spans="1:8">
      <c r="A3" s="17" t="s">
        <v>74</v>
      </c>
      <c r="B3" s="17" t="s">
        <v>72</v>
      </c>
      <c r="C3" s="18">
        <v>1098</v>
      </c>
      <c r="D3" s="18">
        <v>1317.6</v>
      </c>
      <c r="E3" s="19">
        <v>40209</v>
      </c>
      <c r="F3" s="19">
        <v>40268</v>
      </c>
      <c r="G3" s="18">
        <v>0</v>
      </c>
      <c r="H3" s="20">
        <v>1317.6</v>
      </c>
    </row>
    <row r="4" spans="1:8">
      <c r="A4" s="17" t="s">
        <v>75</v>
      </c>
      <c r="B4" s="17" t="s">
        <v>76</v>
      </c>
      <c r="C4" s="18">
        <v>218000</v>
      </c>
      <c r="D4" s="18">
        <v>261600</v>
      </c>
      <c r="E4" s="19">
        <v>40333</v>
      </c>
      <c r="F4" s="19">
        <v>40516</v>
      </c>
      <c r="G4" s="18">
        <v>201600</v>
      </c>
      <c r="H4" s="20">
        <v>60000</v>
      </c>
    </row>
    <row r="5" spans="1:8">
      <c r="A5" s="17" t="s">
        <v>77</v>
      </c>
      <c r="B5" s="17" t="s">
        <v>78</v>
      </c>
      <c r="C5" s="18">
        <v>25220</v>
      </c>
      <c r="D5" s="18">
        <v>30264</v>
      </c>
      <c r="E5" s="19">
        <v>40532</v>
      </c>
      <c r="F5" s="19">
        <v>40602</v>
      </c>
      <c r="G5" s="18">
        <v>0</v>
      </c>
      <c r="H5" s="20">
        <v>30264</v>
      </c>
    </row>
    <row r="6" spans="1:8">
      <c r="A6" s="17" t="s">
        <v>79</v>
      </c>
      <c r="B6" s="17" t="s">
        <v>72</v>
      </c>
      <c r="C6" s="18">
        <v>1098</v>
      </c>
      <c r="D6" s="18">
        <v>1317.6</v>
      </c>
      <c r="E6" s="19">
        <v>40574</v>
      </c>
      <c r="F6" s="19">
        <v>40602</v>
      </c>
      <c r="G6" s="18">
        <v>0</v>
      </c>
      <c r="H6" s="20">
        <v>1317.6</v>
      </c>
    </row>
    <row r="7" spans="1:8">
      <c r="A7" s="17" t="s">
        <v>82</v>
      </c>
      <c r="B7" s="17" t="s">
        <v>83</v>
      </c>
      <c r="C7" s="18">
        <v>450000</v>
      </c>
      <c r="D7" s="18">
        <v>450000</v>
      </c>
      <c r="E7" s="19">
        <v>40731</v>
      </c>
      <c r="F7" s="19">
        <v>40847</v>
      </c>
      <c r="G7" s="18">
        <v>204860.14</v>
      </c>
      <c r="H7" s="20">
        <v>245139.86</v>
      </c>
    </row>
    <row r="8" spans="1:8">
      <c r="A8" s="17" t="s">
        <v>80</v>
      </c>
      <c r="B8" s="17" t="s">
        <v>81</v>
      </c>
      <c r="C8" s="18">
        <v>8000</v>
      </c>
      <c r="D8" s="18">
        <v>9600</v>
      </c>
      <c r="E8" s="19">
        <v>40753</v>
      </c>
      <c r="F8" s="19">
        <v>40816</v>
      </c>
      <c r="G8" s="18">
        <v>0</v>
      </c>
      <c r="H8" s="20">
        <v>9600</v>
      </c>
    </row>
    <row r="9" spans="1:8">
      <c r="A9" s="17" t="s">
        <v>84</v>
      </c>
      <c r="B9" s="17" t="s">
        <v>47</v>
      </c>
      <c r="C9" s="18">
        <v>415000</v>
      </c>
      <c r="D9" s="18">
        <v>415000</v>
      </c>
      <c r="E9" s="19">
        <v>40875</v>
      </c>
      <c r="F9" s="19">
        <v>40908</v>
      </c>
      <c r="G9" s="18">
        <v>311250</v>
      </c>
      <c r="H9" s="20">
        <v>103750</v>
      </c>
    </row>
    <row r="10" spans="1:8">
      <c r="A10" s="17" t="s">
        <v>85</v>
      </c>
      <c r="B10" s="17" t="s">
        <v>86</v>
      </c>
      <c r="C10" s="18">
        <v>95000</v>
      </c>
      <c r="D10" s="18">
        <v>114950</v>
      </c>
      <c r="E10" s="19">
        <v>40907</v>
      </c>
      <c r="F10" s="19">
        <v>40968</v>
      </c>
      <c r="G10" s="18">
        <v>106480</v>
      </c>
      <c r="H10" s="20">
        <v>8470</v>
      </c>
    </row>
    <row r="11" spans="1:8">
      <c r="A11" s="17" t="s">
        <v>88</v>
      </c>
      <c r="B11" s="17" t="s">
        <v>89</v>
      </c>
      <c r="C11" s="18">
        <v>31000</v>
      </c>
      <c r="D11" s="18">
        <v>37510</v>
      </c>
      <c r="E11" s="19">
        <v>40999</v>
      </c>
      <c r="F11" s="19">
        <v>41060</v>
      </c>
      <c r="G11" s="18">
        <v>0</v>
      </c>
      <c r="H11" s="20">
        <v>37510</v>
      </c>
    </row>
    <row r="12" spans="1:8">
      <c r="A12" s="17" t="s">
        <v>90</v>
      </c>
      <c r="B12" s="17" t="s">
        <v>62</v>
      </c>
      <c r="C12" s="18">
        <v>9000</v>
      </c>
      <c r="D12" s="18">
        <v>10890</v>
      </c>
      <c r="E12" s="19">
        <v>40999</v>
      </c>
      <c r="F12" s="19">
        <v>41060</v>
      </c>
      <c r="G12" s="18">
        <v>0</v>
      </c>
      <c r="H12" s="20">
        <v>10890</v>
      </c>
    </row>
    <row r="13" spans="1:8">
      <c r="A13" s="17" t="s">
        <v>10</v>
      </c>
      <c r="B13" s="17" t="s">
        <v>11</v>
      </c>
      <c r="C13" s="18">
        <v>2652</v>
      </c>
      <c r="D13" s="18">
        <v>3208.92</v>
      </c>
      <c r="E13" s="19">
        <v>41029</v>
      </c>
      <c r="F13" s="19">
        <v>41152</v>
      </c>
      <c r="G13" s="18">
        <v>0</v>
      </c>
      <c r="H13" s="20">
        <v>3208.92</v>
      </c>
    </row>
    <row r="14" spans="1:8">
      <c r="A14" s="17" t="s">
        <v>91</v>
      </c>
      <c r="B14" s="17" t="s">
        <v>92</v>
      </c>
      <c r="C14" s="18">
        <v>255000</v>
      </c>
      <c r="D14" s="18">
        <v>255000</v>
      </c>
      <c r="E14" s="19">
        <v>41045</v>
      </c>
      <c r="F14" s="19">
        <v>41098</v>
      </c>
      <c r="G14" s="18">
        <v>0</v>
      </c>
      <c r="H14" s="20">
        <v>255000</v>
      </c>
    </row>
    <row r="15" spans="1:8">
      <c r="A15" s="17" t="s">
        <v>87</v>
      </c>
      <c r="B15" s="17" t="s">
        <v>76</v>
      </c>
      <c r="C15" s="18">
        <v>25000</v>
      </c>
      <c r="D15" s="18">
        <v>30250</v>
      </c>
      <c r="E15" s="19">
        <v>41045</v>
      </c>
      <c r="F15" s="19">
        <v>41060</v>
      </c>
      <c r="G15" s="18">
        <v>0</v>
      </c>
      <c r="H15" s="20">
        <v>30250</v>
      </c>
    </row>
    <row r="16" spans="1:8">
      <c r="A16" s="17" t="s">
        <v>14</v>
      </c>
      <c r="B16" s="17" t="s">
        <v>15</v>
      </c>
      <c r="C16" s="18">
        <v>1000</v>
      </c>
      <c r="D16" s="18">
        <v>1210</v>
      </c>
      <c r="E16" s="19">
        <v>41060</v>
      </c>
      <c r="F16" s="19">
        <v>41152</v>
      </c>
      <c r="G16" s="18">
        <v>0</v>
      </c>
      <c r="H16" s="20">
        <v>1210</v>
      </c>
    </row>
    <row r="17" spans="1:8">
      <c r="A17" s="17" t="s">
        <v>17</v>
      </c>
      <c r="B17" s="17" t="s">
        <v>18</v>
      </c>
      <c r="C17" s="18">
        <v>33237.599999999999</v>
      </c>
      <c r="D17" s="18">
        <v>40217.5</v>
      </c>
      <c r="E17" s="19">
        <v>41060</v>
      </c>
      <c r="F17" s="19">
        <v>41152</v>
      </c>
      <c r="G17" s="18">
        <v>0</v>
      </c>
      <c r="H17" s="20">
        <v>40217.5</v>
      </c>
    </row>
    <row r="18" spans="1:8">
      <c r="A18" s="17" t="s">
        <v>96</v>
      </c>
      <c r="B18" s="17" t="s">
        <v>97</v>
      </c>
      <c r="C18" s="18">
        <v>1800</v>
      </c>
      <c r="D18" s="18">
        <v>2178</v>
      </c>
      <c r="E18" s="19">
        <v>41060</v>
      </c>
      <c r="F18" s="19">
        <v>41121</v>
      </c>
      <c r="G18" s="18">
        <v>0</v>
      </c>
      <c r="H18" s="20">
        <v>2178</v>
      </c>
    </row>
    <row r="19" spans="1:8">
      <c r="A19" s="17" t="s">
        <v>98</v>
      </c>
      <c r="B19" s="17" t="s">
        <v>81</v>
      </c>
      <c r="C19" s="18">
        <v>13000</v>
      </c>
      <c r="D19" s="18">
        <v>15730</v>
      </c>
      <c r="E19" s="19">
        <v>41060</v>
      </c>
      <c r="F19" s="19">
        <v>41121</v>
      </c>
      <c r="G19" s="18">
        <v>0</v>
      </c>
      <c r="H19" s="20">
        <v>15730</v>
      </c>
    </row>
    <row r="20" spans="1:8">
      <c r="A20" s="17" t="s">
        <v>99</v>
      </c>
      <c r="B20" s="17" t="s">
        <v>40</v>
      </c>
      <c r="C20" s="18">
        <v>11500</v>
      </c>
      <c r="D20" s="18">
        <v>13915</v>
      </c>
      <c r="E20" s="19">
        <v>41060</v>
      </c>
      <c r="F20" s="19">
        <v>41121</v>
      </c>
      <c r="G20" s="18">
        <v>6957.5</v>
      </c>
      <c r="H20" s="20">
        <v>6957.5</v>
      </c>
    </row>
    <row r="21" spans="1:8">
      <c r="A21" s="17" t="s">
        <v>100</v>
      </c>
      <c r="B21" s="17" t="s">
        <v>34</v>
      </c>
      <c r="C21" s="18">
        <v>7200</v>
      </c>
      <c r="D21" s="18">
        <v>8712</v>
      </c>
      <c r="E21" s="19">
        <v>41060</v>
      </c>
      <c r="F21" s="19">
        <v>41121</v>
      </c>
      <c r="G21" s="18">
        <v>0</v>
      </c>
      <c r="H21" s="20">
        <v>8712</v>
      </c>
    </row>
    <row r="22" spans="1:8">
      <c r="A22" s="17" t="s">
        <v>93</v>
      </c>
      <c r="B22" s="17" t="s">
        <v>94</v>
      </c>
      <c r="C22" s="18">
        <v>480000</v>
      </c>
      <c r="D22" s="18">
        <v>480000</v>
      </c>
      <c r="E22" s="19">
        <v>41092</v>
      </c>
      <c r="F22" s="19">
        <v>41105</v>
      </c>
      <c r="G22" s="18">
        <v>0</v>
      </c>
      <c r="H22" s="20">
        <v>480000</v>
      </c>
    </row>
    <row r="23" spans="1:8">
      <c r="A23" s="17" t="s">
        <v>49</v>
      </c>
      <c r="B23" s="17" t="s">
        <v>50</v>
      </c>
      <c r="C23" s="18">
        <v>229000</v>
      </c>
      <c r="D23" s="18">
        <v>277090</v>
      </c>
      <c r="E23" s="19">
        <v>41094</v>
      </c>
      <c r="F23" s="19">
        <v>41164</v>
      </c>
      <c r="G23" s="18">
        <v>0</v>
      </c>
      <c r="H23" s="20">
        <v>277090</v>
      </c>
    </row>
    <row r="24" spans="1:8">
      <c r="A24" s="17" t="s">
        <v>19</v>
      </c>
      <c r="B24" s="17" t="s">
        <v>20</v>
      </c>
      <c r="C24" s="18">
        <v>5500</v>
      </c>
      <c r="D24" s="18">
        <v>6655</v>
      </c>
      <c r="E24" s="19">
        <v>41090</v>
      </c>
      <c r="F24" s="19">
        <v>41152</v>
      </c>
      <c r="G24" s="18">
        <v>0</v>
      </c>
      <c r="H24" s="20">
        <v>6655</v>
      </c>
    </row>
    <row r="25" spans="1:8">
      <c r="A25" s="17" t="s">
        <v>51</v>
      </c>
      <c r="B25" s="17" t="s">
        <v>15</v>
      </c>
      <c r="C25" s="18">
        <v>8000</v>
      </c>
      <c r="D25" s="18">
        <v>9680</v>
      </c>
      <c r="E25" s="19">
        <v>41090</v>
      </c>
      <c r="F25" s="19">
        <v>41182</v>
      </c>
      <c r="G25" s="18">
        <v>0</v>
      </c>
      <c r="H25" s="20">
        <v>9680</v>
      </c>
    </row>
    <row r="26" spans="1:8">
      <c r="A26" s="17" t="s">
        <v>101</v>
      </c>
      <c r="B26" s="17" t="s">
        <v>102</v>
      </c>
      <c r="C26" s="18">
        <v>900</v>
      </c>
      <c r="D26" s="18">
        <v>1089</v>
      </c>
      <c r="E26" s="19">
        <v>41090</v>
      </c>
      <c r="F26" s="19">
        <v>41121</v>
      </c>
      <c r="G26" s="18">
        <v>0</v>
      </c>
      <c r="H26" s="20">
        <v>1089</v>
      </c>
    </row>
    <row r="27" spans="1:8">
      <c r="A27" s="17" t="s">
        <v>21</v>
      </c>
      <c r="B27" s="17" t="s">
        <v>22</v>
      </c>
      <c r="C27" s="18">
        <v>2100</v>
      </c>
      <c r="D27" s="18">
        <v>2541</v>
      </c>
      <c r="E27" s="19">
        <v>41090</v>
      </c>
      <c r="F27" s="19">
        <v>41152</v>
      </c>
      <c r="G27" s="18">
        <v>0</v>
      </c>
      <c r="H27" s="20">
        <v>2541</v>
      </c>
    </row>
    <row r="28" spans="1:8">
      <c r="A28" s="17" t="s">
        <v>24</v>
      </c>
      <c r="B28" s="17" t="s">
        <v>25</v>
      </c>
      <c r="C28" s="18">
        <v>7000</v>
      </c>
      <c r="D28" s="18">
        <v>8470</v>
      </c>
      <c r="E28" s="19">
        <v>41090</v>
      </c>
      <c r="F28" s="19">
        <v>41152</v>
      </c>
      <c r="G28" s="18">
        <v>0</v>
      </c>
      <c r="H28" s="20">
        <v>8470</v>
      </c>
    </row>
    <row r="29" spans="1:8">
      <c r="A29" s="17" t="s">
        <v>26</v>
      </c>
      <c r="B29" s="17" t="s">
        <v>112</v>
      </c>
      <c r="C29" s="18">
        <v>14000</v>
      </c>
      <c r="D29" s="18">
        <v>16940</v>
      </c>
      <c r="E29" s="19">
        <v>41090</v>
      </c>
      <c r="F29" s="19">
        <v>41152</v>
      </c>
      <c r="G29" s="18">
        <v>0</v>
      </c>
      <c r="H29" s="20">
        <v>16940</v>
      </c>
    </row>
    <row r="30" spans="1:8">
      <c r="A30" s="17" t="s">
        <v>28</v>
      </c>
      <c r="B30" s="17" t="s">
        <v>29</v>
      </c>
      <c r="C30" s="18">
        <v>36120</v>
      </c>
      <c r="D30" s="18">
        <v>43705.2</v>
      </c>
      <c r="E30" s="19">
        <v>41090</v>
      </c>
      <c r="F30" s="19">
        <v>41152</v>
      </c>
      <c r="G30" s="18">
        <v>0</v>
      </c>
      <c r="H30" s="20">
        <v>43705.2</v>
      </c>
    </row>
    <row r="31" spans="1:8">
      <c r="A31" s="17" t="s">
        <v>30</v>
      </c>
      <c r="B31" s="17" t="s">
        <v>29</v>
      </c>
      <c r="C31" s="18">
        <v>5666.67</v>
      </c>
      <c r="D31" s="18">
        <v>6856.67</v>
      </c>
      <c r="E31" s="19">
        <v>41090</v>
      </c>
      <c r="F31" s="19">
        <v>41152</v>
      </c>
      <c r="G31" s="18">
        <v>0</v>
      </c>
      <c r="H31" s="20">
        <v>6856.67</v>
      </c>
    </row>
    <row r="32" spans="1:8">
      <c r="A32" s="17" t="s">
        <v>31</v>
      </c>
      <c r="B32" s="17" t="s">
        <v>29</v>
      </c>
      <c r="C32" s="18">
        <v>11333.33</v>
      </c>
      <c r="D32" s="18">
        <v>13713.33</v>
      </c>
      <c r="E32" s="19">
        <v>41090</v>
      </c>
      <c r="F32" s="19">
        <v>41152</v>
      </c>
      <c r="G32" s="18">
        <v>0</v>
      </c>
      <c r="H32" s="20">
        <v>13713.33</v>
      </c>
    </row>
    <row r="33" spans="1:8">
      <c r="A33" s="17" t="s">
        <v>32</v>
      </c>
      <c r="B33" s="17" t="s">
        <v>22</v>
      </c>
      <c r="C33" s="18">
        <v>4714</v>
      </c>
      <c r="D33" s="18">
        <v>5703</v>
      </c>
      <c r="E33" s="19">
        <v>41090</v>
      </c>
      <c r="F33" s="19">
        <v>41152</v>
      </c>
      <c r="G33" s="18">
        <v>0</v>
      </c>
      <c r="H33" s="20">
        <v>5703</v>
      </c>
    </row>
    <row r="34" spans="1:8">
      <c r="A34" s="17" t="s">
        <v>33</v>
      </c>
      <c r="B34" s="17" t="s">
        <v>34</v>
      </c>
      <c r="C34" s="18">
        <v>3600</v>
      </c>
      <c r="D34" s="18">
        <v>4356</v>
      </c>
      <c r="E34" s="19">
        <v>41090</v>
      </c>
      <c r="F34" s="19">
        <v>41152</v>
      </c>
      <c r="G34" s="18">
        <v>0</v>
      </c>
      <c r="H34" s="20">
        <v>4356</v>
      </c>
    </row>
    <row r="35" spans="1:8">
      <c r="A35" s="17" t="s">
        <v>35</v>
      </c>
      <c r="B35" s="17" t="s">
        <v>36</v>
      </c>
      <c r="C35" s="18">
        <v>12600</v>
      </c>
      <c r="D35" s="18">
        <v>12600</v>
      </c>
      <c r="E35" s="19">
        <v>41090</v>
      </c>
      <c r="F35" s="19">
        <v>41152</v>
      </c>
      <c r="G35" s="18">
        <v>0</v>
      </c>
      <c r="H35" s="20">
        <v>12600</v>
      </c>
    </row>
    <row r="36" spans="1:8">
      <c r="A36" s="17" t="s">
        <v>103</v>
      </c>
      <c r="B36" s="17" t="s">
        <v>81</v>
      </c>
      <c r="C36" s="18">
        <v>48050</v>
      </c>
      <c r="D36" s="18">
        <v>58140.5</v>
      </c>
      <c r="E36" s="19">
        <v>41090</v>
      </c>
      <c r="F36" s="19">
        <v>41121</v>
      </c>
      <c r="G36" s="18">
        <v>0</v>
      </c>
      <c r="H36" s="20">
        <v>58140.5</v>
      </c>
    </row>
    <row r="37" spans="1:8">
      <c r="A37" s="17" t="s">
        <v>104</v>
      </c>
      <c r="B37" s="17" t="s">
        <v>105</v>
      </c>
      <c r="C37" s="18">
        <v>1900</v>
      </c>
      <c r="D37" s="18">
        <v>2299</v>
      </c>
      <c r="E37" s="19">
        <v>41095</v>
      </c>
      <c r="F37" s="19">
        <v>41121</v>
      </c>
      <c r="G37" s="18">
        <v>0</v>
      </c>
      <c r="H37" s="20">
        <v>2299</v>
      </c>
    </row>
    <row r="38" spans="1:8">
      <c r="A38" s="17" t="s">
        <v>43</v>
      </c>
      <c r="B38" s="17" t="s">
        <v>44</v>
      </c>
      <c r="C38" s="18">
        <v>83750</v>
      </c>
      <c r="D38" s="18">
        <v>83750</v>
      </c>
      <c r="E38" s="19">
        <v>41109</v>
      </c>
      <c r="F38" s="19">
        <v>41155</v>
      </c>
      <c r="G38" s="18">
        <v>0</v>
      </c>
      <c r="H38" s="20">
        <v>83750</v>
      </c>
    </row>
    <row r="39" spans="1:8">
      <c r="A39" s="17" t="s">
        <v>37</v>
      </c>
      <c r="B39" s="17" t="s">
        <v>38</v>
      </c>
      <c r="C39" s="18">
        <v>140</v>
      </c>
      <c r="D39" s="18">
        <v>169.4</v>
      </c>
      <c r="E39" s="19">
        <v>41121</v>
      </c>
      <c r="F39" s="19">
        <v>41152</v>
      </c>
      <c r="G39" s="18">
        <v>0</v>
      </c>
      <c r="H39" s="20">
        <v>169.4</v>
      </c>
    </row>
    <row r="40" spans="1:8">
      <c r="A40" s="17" t="s">
        <v>52</v>
      </c>
      <c r="B40" s="17" t="s">
        <v>29</v>
      </c>
      <c r="C40" s="18">
        <v>15000</v>
      </c>
      <c r="D40" s="18">
        <v>18150</v>
      </c>
      <c r="E40" s="19">
        <v>41121</v>
      </c>
      <c r="F40" s="19">
        <v>41182</v>
      </c>
      <c r="G40" s="18">
        <v>0</v>
      </c>
      <c r="H40" s="20">
        <v>18150</v>
      </c>
    </row>
    <row r="41" spans="1:8">
      <c r="A41" s="17" t="s">
        <v>39</v>
      </c>
      <c r="B41" s="17" t="s">
        <v>40</v>
      </c>
      <c r="C41" s="18">
        <v>2700</v>
      </c>
      <c r="D41" s="18">
        <v>3267</v>
      </c>
      <c r="E41" s="19">
        <v>41121</v>
      </c>
      <c r="F41" s="19">
        <v>41152</v>
      </c>
      <c r="G41" s="18">
        <v>0</v>
      </c>
      <c r="H41" s="20">
        <v>3267</v>
      </c>
    </row>
    <row r="42" spans="1:8">
      <c r="A42" s="17" t="s">
        <v>53</v>
      </c>
      <c r="B42" s="17" t="s">
        <v>54</v>
      </c>
      <c r="C42" s="18">
        <v>1000</v>
      </c>
      <c r="D42" s="18">
        <v>1210</v>
      </c>
      <c r="E42" s="19">
        <v>41121</v>
      </c>
      <c r="F42" s="19">
        <v>41182</v>
      </c>
      <c r="G42" s="18">
        <v>0</v>
      </c>
      <c r="H42" s="20">
        <v>1210</v>
      </c>
    </row>
    <row r="43" spans="1:8">
      <c r="A43" s="17" t="s">
        <v>55</v>
      </c>
      <c r="B43" s="17" t="s">
        <v>54</v>
      </c>
      <c r="C43" s="18">
        <v>2450</v>
      </c>
      <c r="D43" s="18">
        <v>2964.5</v>
      </c>
      <c r="E43" s="19">
        <v>41121</v>
      </c>
      <c r="F43" s="19">
        <v>41182</v>
      </c>
      <c r="G43" s="18">
        <v>0</v>
      </c>
      <c r="H43" s="20">
        <v>2964.5</v>
      </c>
    </row>
    <row r="44" spans="1:8">
      <c r="A44" s="17" t="s">
        <v>56</v>
      </c>
      <c r="B44" s="17" t="s">
        <v>54</v>
      </c>
      <c r="C44" s="18">
        <v>5400</v>
      </c>
      <c r="D44" s="18">
        <v>6534</v>
      </c>
      <c r="E44" s="19">
        <v>41121</v>
      </c>
      <c r="F44" s="19">
        <v>41182</v>
      </c>
      <c r="G44" s="18">
        <v>0</v>
      </c>
      <c r="H44" s="20">
        <v>6534</v>
      </c>
    </row>
    <row r="45" spans="1:8">
      <c r="A45" s="17" t="s">
        <v>57</v>
      </c>
      <c r="B45" s="17" t="s">
        <v>58</v>
      </c>
      <c r="C45" s="18">
        <v>15100</v>
      </c>
      <c r="D45" s="18">
        <v>18271</v>
      </c>
      <c r="E45" s="19">
        <v>41121</v>
      </c>
      <c r="F45" s="19">
        <v>41182</v>
      </c>
      <c r="G45" s="18">
        <v>0</v>
      </c>
      <c r="H45" s="20">
        <v>18271</v>
      </c>
    </row>
    <row r="46" spans="1:8">
      <c r="A46" s="17" t="s">
        <v>59</v>
      </c>
      <c r="B46" s="17" t="s">
        <v>34</v>
      </c>
      <c r="C46" s="18">
        <v>1350</v>
      </c>
      <c r="D46" s="18">
        <v>1633.5</v>
      </c>
      <c r="E46" s="19">
        <v>41121</v>
      </c>
      <c r="F46" s="19">
        <v>41182</v>
      </c>
      <c r="G46" s="18">
        <v>0</v>
      </c>
      <c r="H46" s="20">
        <v>1633.5</v>
      </c>
    </row>
    <row r="47" spans="1:8">
      <c r="A47" s="17" t="s">
        <v>60</v>
      </c>
      <c r="B47" s="17" t="s">
        <v>11</v>
      </c>
      <c r="C47" s="18">
        <v>2400</v>
      </c>
      <c r="D47" s="18">
        <v>2904</v>
      </c>
      <c r="E47" s="19">
        <v>41121</v>
      </c>
      <c r="F47" s="19">
        <v>41182</v>
      </c>
      <c r="G47" s="18">
        <v>0</v>
      </c>
      <c r="H47" s="20">
        <v>2904</v>
      </c>
    </row>
    <row r="48" spans="1:8">
      <c r="A48" s="17" t="s">
        <v>61</v>
      </c>
      <c r="B48" s="17" t="s">
        <v>62</v>
      </c>
      <c r="C48" s="18">
        <v>6750</v>
      </c>
      <c r="D48" s="18">
        <v>8167.5</v>
      </c>
      <c r="E48" s="19">
        <v>41121</v>
      </c>
      <c r="F48" s="19">
        <v>41182</v>
      </c>
      <c r="G48" s="18">
        <v>0</v>
      </c>
      <c r="H48" s="20">
        <v>8167.5</v>
      </c>
    </row>
    <row r="49" spans="1:8">
      <c r="A49" s="17" t="s">
        <v>41</v>
      </c>
      <c r="B49" s="17" t="s">
        <v>42</v>
      </c>
      <c r="C49" s="18">
        <v>2300</v>
      </c>
      <c r="D49" s="18">
        <v>2783</v>
      </c>
      <c r="E49" s="19">
        <v>41121</v>
      </c>
      <c r="F49" s="19">
        <v>41152</v>
      </c>
      <c r="G49" s="18">
        <v>0</v>
      </c>
      <c r="H49" s="20">
        <v>2783</v>
      </c>
    </row>
    <row r="50" spans="1:8">
      <c r="A50" s="17" t="s">
        <v>63</v>
      </c>
      <c r="B50" s="17" t="s">
        <v>64</v>
      </c>
      <c r="C50" s="18">
        <v>11000</v>
      </c>
      <c r="D50" s="18">
        <v>13310</v>
      </c>
      <c r="E50" s="19">
        <v>41121</v>
      </c>
      <c r="F50" s="19">
        <v>41182</v>
      </c>
      <c r="G50" s="18">
        <v>0</v>
      </c>
      <c r="H50" s="20">
        <v>13310</v>
      </c>
    </row>
    <row r="51" spans="1:8">
      <c r="A51" s="17" t="s">
        <v>65</v>
      </c>
      <c r="B51" s="17" t="s">
        <v>64</v>
      </c>
      <c r="C51" s="18">
        <v>22000</v>
      </c>
      <c r="D51" s="18">
        <v>26620</v>
      </c>
      <c r="E51" s="19">
        <v>41121</v>
      </c>
      <c r="F51" s="19">
        <v>41182</v>
      </c>
      <c r="G51" s="18">
        <v>0</v>
      </c>
      <c r="H51" s="20">
        <v>26620</v>
      </c>
    </row>
    <row r="52" spans="1:8">
      <c r="A52" s="17" t="s">
        <v>66</v>
      </c>
      <c r="B52" s="17" t="s">
        <v>64</v>
      </c>
      <c r="C52" s="18">
        <v>10000</v>
      </c>
      <c r="D52" s="18">
        <v>12100</v>
      </c>
      <c r="E52" s="19">
        <v>41121</v>
      </c>
      <c r="F52" s="19">
        <v>41182</v>
      </c>
      <c r="G52" s="18">
        <v>0</v>
      </c>
      <c r="H52" s="20">
        <v>12100</v>
      </c>
    </row>
    <row r="53" spans="1:8">
      <c r="A53" s="17" t="s">
        <v>46</v>
      </c>
      <c r="B53" s="17" t="s">
        <v>47</v>
      </c>
      <c r="C53" s="18">
        <v>195000</v>
      </c>
      <c r="D53" s="18">
        <v>195000</v>
      </c>
      <c r="E53" s="19">
        <v>41128</v>
      </c>
      <c r="F53" s="19">
        <v>41159</v>
      </c>
      <c r="G53" s="18">
        <v>0</v>
      </c>
      <c r="H53" s="20">
        <v>195000</v>
      </c>
    </row>
    <row r="54" spans="1:8">
      <c r="A54" s="17" t="s">
        <v>106</v>
      </c>
      <c r="B54" s="17" t="s">
        <v>107</v>
      </c>
      <c r="C54" s="18">
        <v>45000</v>
      </c>
      <c r="D54" s="18">
        <v>45000</v>
      </c>
      <c r="E54" s="19">
        <v>41128</v>
      </c>
      <c r="F54" s="19">
        <v>41128</v>
      </c>
      <c r="G54" s="18">
        <v>0</v>
      </c>
      <c r="H54" s="20">
        <v>45000</v>
      </c>
    </row>
    <row r="55" spans="1:8">
      <c r="A55" s="17" t="s">
        <v>108</v>
      </c>
      <c r="B55" s="17" t="s">
        <v>109</v>
      </c>
      <c r="C55" s="18">
        <v>140000</v>
      </c>
      <c r="D55" s="18">
        <v>140000</v>
      </c>
      <c r="E55" s="19">
        <v>41129</v>
      </c>
      <c r="F55" s="19">
        <v>41129</v>
      </c>
      <c r="G55" s="18">
        <v>0</v>
      </c>
      <c r="H55" s="20">
        <v>140000</v>
      </c>
    </row>
    <row r="56" spans="1:8">
      <c r="A56" s="20" t="s">
        <v>67</v>
      </c>
      <c r="B56" s="20" t="s">
        <v>67</v>
      </c>
      <c r="C56" s="20" t="s">
        <v>113</v>
      </c>
      <c r="D56" s="20" t="s">
        <v>114</v>
      </c>
      <c r="E56" s="20" t="s">
        <v>67</v>
      </c>
      <c r="F56" s="20" t="s">
        <v>67</v>
      </c>
      <c r="G56" s="20" t="s">
        <v>67</v>
      </c>
      <c r="H56" s="20" t="s">
        <v>115</v>
      </c>
    </row>
  </sheetData>
  <autoFilter ref="A1:H56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workbookViewId="0">
      <pane xSplit="2" ySplit="2" topLeftCell="C3" activePane="bottomRight" state="frozen"/>
      <selection activeCell="F25" sqref="F25"/>
      <selection pane="topRight" activeCell="F25" sqref="F25"/>
      <selection pane="bottomLeft" activeCell="F25" sqref="F25"/>
      <selection pane="bottomRight" activeCell="A20" sqref="A20:XFD20"/>
    </sheetView>
  </sheetViews>
  <sheetFormatPr defaultRowHeight="15"/>
  <cols>
    <col min="1" max="1" width="23.28515625" bestFit="1" customWidth="1"/>
    <col min="2" max="2" width="37.5703125" customWidth="1"/>
    <col min="3" max="3" width="13.85546875" customWidth="1"/>
    <col min="4" max="4" width="17.7109375" customWidth="1"/>
    <col min="5" max="5" width="16.7109375" customWidth="1"/>
    <col min="6" max="6" width="13.85546875" customWidth="1"/>
    <col min="7" max="7" width="18.7109375" customWidth="1"/>
    <col min="8" max="10" width="13.85546875" customWidth="1"/>
    <col min="11" max="11" width="51.28515625" bestFit="1" customWidth="1"/>
  </cols>
  <sheetData>
    <row r="1" spans="1:11">
      <c r="A1" s="29" t="s">
        <v>135</v>
      </c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25" t="s">
        <v>119</v>
      </c>
    </row>
    <row r="3" spans="1:11">
      <c r="A3" s="37" t="s">
        <v>10</v>
      </c>
      <c r="B3" s="2" t="s">
        <v>11</v>
      </c>
      <c r="C3" s="3">
        <v>41152</v>
      </c>
      <c r="D3" s="21">
        <v>2652</v>
      </c>
      <c r="E3" s="21">
        <v>3208.92</v>
      </c>
      <c r="F3" s="22">
        <v>3208.92</v>
      </c>
      <c r="G3" s="4">
        <v>2</v>
      </c>
      <c r="H3" s="2" t="s">
        <v>12</v>
      </c>
      <c r="I3" s="2" t="s">
        <v>13</v>
      </c>
      <c r="J3" s="5" t="b">
        <v>0</v>
      </c>
      <c r="K3" t="s">
        <v>134</v>
      </c>
    </row>
    <row r="4" spans="1:11">
      <c r="A4" s="37" t="s">
        <v>14</v>
      </c>
      <c r="B4" s="2" t="s">
        <v>15</v>
      </c>
      <c r="C4" s="3">
        <v>41152</v>
      </c>
      <c r="D4" s="21">
        <v>1000</v>
      </c>
      <c r="E4" s="21">
        <v>1210</v>
      </c>
      <c r="F4" s="22">
        <v>1210</v>
      </c>
      <c r="G4" s="4">
        <v>2</v>
      </c>
      <c r="H4" s="2" t="s">
        <v>16</v>
      </c>
      <c r="I4" s="2" t="s">
        <v>13</v>
      </c>
      <c r="J4" s="5" t="b">
        <v>1</v>
      </c>
      <c r="K4" t="s">
        <v>134</v>
      </c>
    </row>
    <row r="5" spans="1:11">
      <c r="A5" s="38" t="s">
        <v>17</v>
      </c>
      <c r="B5" s="2" t="s">
        <v>18</v>
      </c>
      <c r="C5" s="3">
        <v>41152</v>
      </c>
      <c r="D5" s="21">
        <v>33237.599999999999</v>
      </c>
      <c r="E5" s="21">
        <v>40217.5</v>
      </c>
      <c r="F5" s="22">
        <v>40217.5</v>
      </c>
      <c r="G5" s="4">
        <v>2</v>
      </c>
      <c r="H5" s="2" t="s">
        <v>16</v>
      </c>
      <c r="I5" s="2" t="s">
        <v>13</v>
      </c>
      <c r="J5" s="5" t="b">
        <v>0</v>
      </c>
      <c r="K5" t="s">
        <v>134</v>
      </c>
    </row>
    <row r="6" spans="1:11">
      <c r="A6" s="38" t="s">
        <v>19</v>
      </c>
      <c r="B6" s="2" t="s">
        <v>20</v>
      </c>
      <c r="C6" s="3">
        <v>41152</v>
      </c>
      <c r="D6" s="21">
        <v>5500</v>
      </c>
      <c r="E6" s="21">
        <v>6655</v>
      </c>
      <c r="F6" s="22">
        <v>6655</v>
      </c>
      <c r="G6" s="4">
        <v>2</v>
      </c>
      <c r="H6" s="2" t="s">
        <v>16</v>
      </c>
      <c r="I6" s="2" t="s">
        <v>13</v>
      </c>
      <c r="J6" s="5" t="b">
        <v>1</v>
      </c>
      <c r="K6" t="s">
        <v>134</v>
      </c>
    </row>
    <row r="7" spans="1:11">
      <c r="A7" s="37" t="s">
        <v>21</v>
      </c>
      <c r="B7" s="36" t="s">
        <v>22</v>
      </c>
      <c r="C7" s="3">
        <v>41152</v>
      </c>
      <c r="D7" s="21">
        <v>2100</v>
      </c>
      <c r="E7" s="21">
        <v>2541</v>
      </c>
      <c r="F7" s="22">
        <v>2541</v>
      </c>
      <c r="G7" s="4">
        <v>2</v>
      </c>
      <c r="H7" s="2" t="s">
        <v>12</v>
      </c>
      <c r="I7" s="2" t="s">
        <v>23</v>
      </c>
      <c r="J7" s="5" t="b">
        <v>0</v>
      </c>
      <c r="K7" t="s">
        <v>134</v>
      </c>
    </row>
    <row r="8" spans="1:11">
      <c r="A8" s="37" t="s">
        <v>24</v>
      </c>
      <c r="B8" s="2" t="s">
        <v>25</v>
      </c>
      <c r="C8" s="3">
        <v>41152</v>
      </c>
      <c r="D8" s="21">
        <v>7000</v>
      </c>
      <c r="E8" s="21">
        <v>8470</v>
      </c>
      <c r="F8" s="22">
        <v>8470</v>
      </c>
      <c r="G8" s="4">
        <v>2</v>
      </c>
      <c r="H8" s="2" t="s">
        <v>12</v>
      </c>
      <c r="I8" s="2" t="s">
        <v>13</v>
      </c>
      <c r="J8" s="5" t="b">
        <v>0</v>
      </c>
      <c r="K8" t="s">
        <v>134</v>
      </c>
    </row>
    <row r="9" spans="1:11">
      <c r="A9" s="37" t="s">
        <v>26</v>
      </c>
      <c r="B9" s="2" t="s">
        <v>27</v>
      </c>
      <c r="C9" s="3">
        <v>41152</v>
      </c>
      <c r="D9" s="21">
        <v>14000</v>
      </c>
      <c r="E9" s="21">
        <v>16940</v>
      </c>
      <c r="F9" s="22">
        <v>16940</v>
      </c>
      <c r="G9" s="4">
        <v>2</v>
      </c>
      <c r="H9" s="2" t="s">
        <v>12</v>
      </c>
      <c r="I9" s="2" t="s">
        <v>13</v>
      </c>
      <c r="J9" s="5" t="b">
        <v>0</v>
      </c>
      <c r="K9" t="s">
        <v>134</v>
      </c>
    </row>
    <row r="10" spans="1:11">
      <c r="A10" s="37" t="s">
        <v>28</v>
      </c>
      <c r="B10" s="2" t="s">
        <v>29</v>
      </c>
      <c r="C10" s="3">
        <v>41152</v>
      </c>
      <c r="D10" s="21">
        <v>36120</v>
      </c>
      <c r="E10" s="21">
        <v>43705.2</v>
      </c>
      <c r="F10" s="22">
        <v>43705.2</v>
      </c>
      <c r="G10" s="4">
        <v>2</v>
      </c>
      <c r="H10" s="2" t="s">
        <v>12</v>
      </c>
      <c r="I10" s="2" t="s">
        <v>13</v>
      </c>
      <c r="J10" s="5" t="b">
        <v>1</v>
      </c>
      <c r="K10" t="s">
        <v>134</v>
      </c>
    </row>
    <row r="11" spans="1:11">
      <c r="A11" s="37" t="s">
        <v>30</v>
      </c>
      <c r="B11" s="2" t="s">
        <v>29</v>
      </c>
      <c r="C11" s="3">
        <v>41152</v>
      </c>
      <c r="D11" s="21">
        <v>5666.67</v>
      </c>
      <c r="E11" s="21">
        <v>6856.67</v>
      </c>
      <c r="F11" s="22">
        <v>6856.67</v>
      </c>
      <c r="G11" s="4">
        <v>2</v>
      </c>
      <c r="H11" s="2" t="s">
        <v>12</v>
      </c>
      <c r="I11" s="2" t="s">
        <v>13</v>
      </c>
      <c r="J11" s="5" t="b">
        <v>1</v>
      </c>
      <c r="K11" t="s">
        <v>134</v>
      </c>
    </row>
    <row r="12" spans="1:11">
      <c r="A12" s="37" t="s">
        <v>31</v>
      </c>
      <c r="B12" s="2" t="s">
        <v>29</v>
      </c>
      <c r="C12" s="3">
        <v>41152</v>
      </c>
      <c r="D12" s="21">
        <v>11333.33</v>
      </c>
      <c r="E12" s="21">
        <v>13713.33</v>
      </c>
      <c r="F12" s="22">
        <v>13713.33</v>
      </c>
      <c r="G12" s="4">
        <v>2</v>
      </c>
      <c r="H12" s="2" t="s">
        <v>12</v>
      </c>
      <c r="I12" s="2" t="s">
        <v>13</v>
      </c>
      <c r="J12" s="5" t="b">
        <v>1</v>
      </c>
      <c r="K12" t="s">
        <v>134</v>
      </c>
    </row>
    <row r="13" spans="1:11">
      <c r="A13" s="37" t="s">
        <v>32</v>
      </c>
      <c r="B13" s="2" t="s">
        <v>22</v>
      </c>
      <c r="C13" s="3">
        <v>41152</v>
      </c>
      <c r="D13" s="21">
        <v>4714</v>
      </c>
      <c r="E13" s="21">
        <v>5703</v>
      </c>
      <c r="F13" s="22">
        <v>5703</v>
      </c>
      <c r="G13" s="4">
        <v>2</v>
      </c>
      <c r="H13" s="2" t="s">
        <v>12</v>
      </c>
      <c r="I13" s="2" t="s">
        <v>23</v>
      </c>
      <c r="J13" s="5" t="b">
        <v>0</v>
      </c>
      <c r="K13" t="s">
        <v>134</v>
      </c>
    </row>
    <row r="14" spans="1:11">
      <c r="A14" s="37" t="s">
        <v>33</v>
      </c>
      <c r="B14" s="2" t="s">
        <v>34</v>
      </c>
      <c r="C14" s="3">
        <v>41152</v>
      </c>
      <c r="D14" s="21">
        <v>3600</v>
      </c>
      <c r="E14" s="21">
        <v>4356</v>
      </c>
      <c r="F14" s="22">
        <v>4356</v>
      </c>
      <c r="G14" s="4">
        <v>2</v>
      </c>
      <c r="H14" s="2" t="s">
        <v>12</v>
      </c>
      <c r="I14" s="2" t="s">
        <v>13</v>
      </c>
      <c r="J14" s="5" t="b">
        <v>0</v>
      </c>
      <c r="K14" t="s">
        <v>134</v>
      </c>
    </row>
    <row r="15" spans="1:11">
      <c r="A15" s="37" t="s">
        <v>35</v>
      </c>
      <c r="B15" s="2" t="s">
        <v>36</v>
      </c>
      <c r="C15" s="3">
        <v>41152</v>
      </c>
      <c r="D15" s="21">
        <v>12600</v>
      </c>
      <c r="E15" s="21">
        <v>12600</v>
      </c>
      <c r="F15" s="22">
        <v>12600</v>
      </c>
      <c r="G15" s="4">
        <v>2</v>
      </c>
      <c r="H15" s="2" t="s">
        <v>12</v>
      </c>
      <c r="I15" s="2" t="s">
        <v>13</v>
      </c>
      <c r="J15" s="5" t="b">
        <v>0</v>
      </c>
      <c r="K15" t="s">
        <v>134</v>
      </c>
    </row>
    <row r="16" spans="1:11">
      <c r="A16" s="37" t="s">
        <v>37</v>
      </c>
      <c r="B16" s="2" t="s">
        <v>38</v>
      </c>
      <c r="C16" s="3">
        <v>41152</v>
      </c>
      <c r="D16" s="21">
        <v>140</v>
      </c>
      <c r="E16" s="21">
        <v>169.4</v>
      </c>
      <c r="F16" s="22">
        <v>169.4</v>
      </c>
      <c r="G16" s="4">
        <v>2</v>
      </c>
      <c r="H16" s="2" t="s">
        <v>12</v>
      </c>
      <c r="I16" s="2" t="s">
        <v>13</v>
      </c>
      <c r="J16" s="5" t="b">
        <v>0</v>
      </c>
      <c r="K16" t="s">
        <v>134</v>
      </c>
    </row>
    <row r="17" spans="1:11">
      <c r="A17" s="38" t="s">
        <v>39</v>
      </c>
      <c r="B17" s="2" t="s">
        <v>40</v>
      </c>
      <c r="C17" s="3">
        <v>41152</v>
      </c>
      <c r="D17" s="21">
        <v>2700</v>
      </c>
      <c r="E17" s="21">
        <v>3267</v>
      </c>
      <c r="F17" s="22">
        <v>3267</v>
      </c>
      <c r="G17" s="4">
        <v>2</v>
      </c>
      <c r="H17" s="2" t="s">
        <v>12</v>
      </c>
      <c r="I17" s="2" t="s">
        <v>13</v>
      </c>
      <c r="J17" s="5" t="b">
        <v>0</v>
      </c>
      <c r="K17" t="s">
        <v>134</v>
      </c>
    </row>
    <row r="18" spans="1:11">
      <c r="A18" s="38" t="s">
        <v>41</v>
      </c>
      <c r="B18" s="2" t="s">
        <v>42</v>
      </c>
      <c r="C18" s="3">
        <v>41152</v>
      </c>
      <c r="D18" s="21">
        <v>2300</v>
      </c>
      <c r="E18" s="21">
        <v>2783</v>
      </c>
      <c r="F18" s="22">
        <v>2783</v>
      </c>
      <c r="G18" s="4">
        <v>2</v>
      </c>
      <c r="H18" s="2" t="s">
        <v>16</v>
      </c>
      <c r="I18" s="2" t="s">
        <v>13</v>
      </c>
      <c r="J18" s="5" t="b">
        <v>0</v>
      </c>
      <c r="K18" t="s">
        <v>134</v>
      </c>
    </row>
    <row r="19" spans="1:11">
      <c r="A19" s="37" t="s">
        <v>43</v>
      </c>
      <c r="B19" s="2" t="s">
        <v>44</v>
      </c>
      <c r="C19" s="3">
        <v>41155</v>
      </c>
      <c r="D19" s="21">
        <v>83750</v>
      </c>
      <c r="E19" s="21">
        <v>83750</v>
      </c>
      <c r="F19" s="22">
        <v>83750</v>
      </c>
      <c r="G19" s="4">
        <v>5</v>
      </c>
      <c r="H19" s="2" t="s">
        <v>45</v>
      </c>
      <c r="I19" s="2" t="s">
        <v>13</v>
      </c>
      <c r="J19" s="5" t="b">
        <v>0</v>
      </c>
    </row>
    <row r="20" spans="1:11">
      <c r="A20" s="37" t="s">
        <v>46</v>
      </c>
      <c r="B20" s="2" t="s">
        <v>47</v>
      </c>
      <c r="C20" s="3">
        <v>41159</v>
      </c>
      <c r="D20" s="21">
        <v>195000</v>
      </c>
      <c r="E20" s="21">
        <v>195000</v>
      </c>
      <c r="F20" s="22">
        <v>195000</v>
      </c>
      <c r="G20" s="4">
        <v>9</v>
      </c>
      <c r="H20" s="2" t="s">
        <v>45</v>
      </c>
      <c r="I20" s="2" t="s">
        <v>48</v>
      </c>
      <c r="J20" s="5" t="b">
        <v>0</v>
      </c>
    </row>
    <row r="21" spans="1:11">
      <c r="A21" s="37" t="s">
        <v>49</v>
      </c>
      <c r="B21" s="2" t="s">
        <v>50</v>
      </c>
      <c r="C21" s="3">
        <v>41164</v>
      </c>
      <c r="D21" s="21">
        <v>229000</v>
      </c>
      <c r="E21" s="21">
        <v>277090</v>
      </c>
      <c r="F21" s="22">
        <v>277090</v>
      </c>
      <c r="G21" s="4">
        <v>14</v>
      </c>
      <c r="H21" s="2" t="s">
        <v>45</v>
      </c>
      <c r="I21" s="2" t="s">
        <v>13</v>
      </c>
      <c r="J21" s="5" t="b">
        <v>0</v>
      </c>
    </row>
    <row r="22" spans="1:11">
      <c r="A22" s="37" t="s">
        <v>51</v>
      </c>
      <c r="B22" s="2" t="s">
        <v>15</v>
      </c>
      <c r="C22" s="3">
        <v>41182</v>
      </c>
      <c r="D22" s="21">
        <v>8000</v>
      </c>
      <c r="E22" s="21">
        <v>9680</v>
      </c>
      <c r="F22" s="22">
        <v>9680</v>
      </c>
      <c r="G22" s="4">
        <v>32</v>
      </c>
      <c r="H22" s="2" t="s">
        <v>16</v>
      </c>
      <c r="I22" s="2" t="s">
        <v>13</v>
      </c>
      <c r="J22" s="5" t="b">
        <v>0</v>
      </c>
    </row>
    <row r="23" spans="1:11">
      <c r="A23" s="37" t="s">
        <v>52</v>
      </c>
      <c r="B23" s="2" t="s">
        <v>29</v>
      </c>
      <c r="C23" s="3">
        <v>41182</v>
      </c>
      <c r="D23" s="21">
        <v>15000</v>
      </c>
      <c r="E23" s="21">
        <v>18150</v>
      </c>
      <c r="F23" s="22">
        <v>18150</v>
      </c>
      <c r="G23" s="4">
        <v>32</v>
      </c>
      <c r="H23" s="2" t="s">
        <v>12</v>
      </c>
      <c r="I23" s="2" t="s">
        <v>13</v>
      </c>
      <c r="J23" s="5" t="b">
        <v>1</v>
      </c>
    </row>
    <row r="24" spans="1:11">
      <c r="A24" s="37" t="s">
        <v>53</v>
      </c>
      <c r="B24" s="2" t="s">
        <v>54</v>
      </c>
      <c r="C24" s="3">
        <v>41182</v>
      </c>
      <c r="D24" s="21">
        <v>1000</v>
      </c>
      <c r="E24" s="21">
        <v>1210</v>
      </c>
      <c r="F24" s="22">
        <v>1210</v>
      </c>
      <c r="G24" s="4">
        <v>32</v>
      </c>
      <c r="H24" s="2" t="s">
        <v>12</v>
      </c>
      <c r="I24" s="2" t="s">
        <v>23</v>
      </c>
      <c r="J24" s="5" t="b">
        <v>0</v>
      </c>
    </row>
    <row r="25" spans="1:11">
      <c r="A25" s="37" t="s">
        <v>55</v>
      </c>
      <c r="B25" s="2" t="s">
        <v>54</v>
      </c>
      <c r="C25" s="3">
        <v>41182</v>
      </c>
      <c r="D25" s="21">
        <v>2450</v>
      </c>
      <c r="E25" s="21">
        <v>2964.5</v>
      </c>
      <c r="F25" s="22">
        <v>2964.5</v>
      </c>
      <c r="G25" s="4">
        <v>32</v>
      </c>
      <c r="H25" s="2" t="s">
        <v>12</v>
      </c>
      <c r="I25" s="2" t="s">
        <v>23</v>
      </c>
      <c r="J25" s="5" t="b">
        <v>0</v>
      </c>
    </row>
    <row r="26" spans="1:11">
      <c r="A26" s="37" t="s">
        <v>56</v>
      </c>
      <c r="B26" s="2" t="s">
        <v>54</v>
      </c>
      <c r="C26" s="3">
        <v>41182</v>
      </c>
      <c r="D26" s="21">
        <v>5400</v>
      </c>
      <c r="E26" s="21">
        <v>6534</v>
      </c>
      <c r="F26" s="22">
        <v>6534</v>
      </c>
      <c r="G26" s="4">
        <v>32</v>
      </c>
      <c r="H26" s="2" t="s">
        <v>12</v>
      </c>
      <c r="I26" s="2" t="s">
        <v>23</v>
      </c>
      <c r="J26" s="5" t="b">
        <v>0</v>
      </c>
    </row>
    <row r="27" spans="1:11">
      <c r="A27" s="37" t="s">
        <v>57</v>
      </c>
      <c r="B27" s="2" t="s">
        <v>58</v>
      </c>
      <c r="C27" s="3">
        <v>41182</v>
      </c>
      <c r="D27" s="21">
        <v>15100</v>
      </c>
      <c r="E27" s="21">
        <v>18271</v>
      </c>
      <c r="F27" s="22">
        <v>18271</v>
      </c>
      <c r="G27" s="4">
        <v>32</v>
      </c>
      <c r="H27" s="2" t="s">
        <v>12</v>
      </c>
      <c r="I27" s="2" t="s">
        <v>13</v>
      </c>
      <c r="J27" s="5" t="b">
        <v>0</v>
      </c>
    </row>
    <row r="28" spans="1:11">
      <c r="A28" s="37" t="s">
        <v>59</v>
      </c>
      <c r="B28" s="2" t="s">
        <v>34</v>
      </c>
      <c r="C28" s="3">
        <v>41182</v>
      </c>
      <c r="D28" s="21">
        <v>1350</v>
      </c>
      <c r="E28" s="21">
        <v>1633.5</v>
      </c>
      <c r="F28" s="22">
        <v>1633.5</v>
      </c>
      <c r="G28" s="4">
        <v>32</v>
      </c>
      <c r="H28" s="2" t="s">
        <v>12</v>
      </c>
      <c r="I28" s="2" t="s">
        <v>13</v>
      </c>
      <c r="J28" s="5" t="b">
        <v>0</v>
      </c>
    </row>
    <row r="29" spans="1:11">
      <c r="A29" s="37" t="s">
        <v>60</v>
      </c>
      <c r="B29" s="2" t="s">
        <v>11</v>
      </c>
      <c r="C29" s="3">
        <v>41182</v>
      </c>
      <c r="D29" s="21">
        <v>2400</v>
      </c>
      <c r="E29" s="21">
        <v>2904</v>
      </c>
      <c r="F29" s="22">
        <v>2904</v>
      </c>
      <c r="G29" s="4">
        <v>32</v>
      </c>
      <c r="H29" s="2" t="s">
        <v>12</v>
      </c>
      <c r="I29" s="2" t="s">
        <v>13</v>
      </c>
      <c r="J29" s="5" t="b">
        <v>0</v>
      </c>
    </row>
    <row r="30" spans="1:11">
      <c r="A30" s="37" t="s">
        <v>61</v>
      </c>
      <c r="B30" s="2" t="s">
        <v>62</v>
      </c>
      <c r="C30" s="3">
        <v>41182</v>
      </c>
      <c r="D30" s="21">
        <v>6750</v>
      </c>
      <c r="E30" s="21">
        <v>8167.5</v>
      </c>
      <c r="F30" s="22">
        <v>8167.5</v>
      </c>
      <c r="G30" s="4">
        <v>32</v>
      </c>
      <c r="H30" s="2" t="s">
        <v>12</v>
      </c>
      <c r="I30" s="2" t="s">
        <v>13</v>
      </c>
      <c r="J30" s="5" t="b">
        <v>0</v>
      </c>
    </row>
    <row r="31" spans="1:11">
      <c r="A31" s="37" t="s">
        <v>63</v>
      </c>
      <c r="B31" s="2" t="s">
        <v>64</v>
      </c>
      <c r="C31" s="3">
        <v>41182</v>
      </c>
      <c r="D31" s="21">
        <v>11000</v>
      </c>
      <c r="E31" s="21">
        <v>13310</v>
      </c>
      <c r="F31" s="22">
        <v>13310</v>
      </c>
      <c r="G31" s="4">
        <v>32</v>
      </c>
      <c r="H31" s="2" t="s">
        <v>16</v>
      </c>
      <c r="I31" s="2" t="s">
        <v>13</v>
      </c>
      <c r="J31" s="5" t="b">
        <v>1</v>
      </c>
    </row>
    <row r="32" spans="1:11">
      <c r="A32" s="37" t="s">
        <v>65</v>
      </c>
      <c r="B32" s="2" t="s">
        <v>64</v>
      </c>
      <c r="C32" s="3">
        <v>41182</v>
      </c>
      <c r="D32" s="21">
        <v>22000</v>
      </c>
      <c r="E32" s="21">
        <v>26620</v>
      </c>
      <c r="F32" s="22">
        <v>26620</v>
      </c>
      <c r="G32" s="4">
        <v>32</v>
      </c>
      <c r="H32" s="2" t="s">
        <v>16</v>
      </c>
      <c r="I32" s="2" t="s">
        <v>13</v>
      </c>
      <c r="J32" s="5" t="b">
        <v>1</v>
      </c>
    </row>
    <row r="33" spans="1:10">
      <c r="A33" s="37" t="s">
        <v>66</v>
      </c>
      <c r="B33" s="2" t="s">
        <v>64</v>
      </c>
      <c r="C33" s="3">
        <v>41182</v>
      </c>
      <c r="D33" s="21">
        <v>10000</v>
      </c>
      <c r="E33" s="21">
        <v>12100</v>
      </c>
      <c r="F33" s="22">
        <v>12100</v>
      </c>
      <c r="G33" s="4">
        <v>32</v>
      </c>
      <c r="H33" s="2" t="s">
        <v>16</v>
      </c>
      <c r="I33" s="2" t="s">
        <v>13</v>
      </c>
      <c r="J33" s="5" t="b">
        <v>1</v>
      </c>
    </row>
    <row r="34" spans="1:10">
      <c r="A34" s="5" t="s">
        <v>67</v>
      </c>
      <c r="B34" s="5" t="s">
        <v>67</v>
      </c>
      <c r="C34" s="5" t="s">
        <v>67</v>
      </c>
      <c r="D34" s="15">
        <f>+SUM(D3:D33)</f>
        <v>752863.6</v>
      </c>
      <c r="E34" s="15">
        <f t="shared" ref="E34:F34" si="0">+SUM(E3:E33)</f>
        <v>849780.52</v>
      </c>
      <c r="F34" s="15">
        <f t="shared" si="0"/>
        <v>849780.52</v>
      </c>
      <c r="G34" s="5"/>
      <c r="H34" s="5" t="s">
        <v>67</v>
      </c>
      <c r="I34" s="5" t="s">
        <v>67</v>
      </c>
      <c r="J34" s="5" t="s">
        <v>67</v>
      </c>
    </row>
    <row r="35" spans="1:10" ht="16.5" customHeight="1">
      <c r="A35" s="39"/>
      <c r="B35" s="41" t="s">
        <v>138</v>
      </c>
    </row>
    <row r="36" spans="1:10">
      <c r="A36" s="40"/>
      <c r="B36" s="41" t="s">
        <v>139</v>
      </c>
      <c r="D36" s="42"/>
    </row>
  </sheetData>
  <autoFilter ref="A2:K36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="80" zoomScaleNormal="80" workbookViewId="0">
      <pane xSplit="4" ySplit="2" topLeftCell="E3" activePane="bottomRight" state="frozen"/>
      <selection activeCell="E37" sqref="E37"/>
      <selection pane="topRight" activeCell="E37" sqref="E37"/>
      <selection pane="bottomLeft" activeCell="E37" sqref="E37"/>
      <selection pane="bottomRight" activeCell="F16" sqref="F16"/>
    </sheetView>
  </sheetViews>
  <sheetFormatPr defaultColWidth="8.85546875" defaultRowHeight="15"/>
  <cols>
    <col min="1" max="1" width="23.42578125" style="7" bestFit="1" customWidth="1"/>
    <col min="2" max="2" width="9.5703125" style="7" bestFit="1" customWidth="1"/>
    <col min="3" max="3" width="41.140625" style="7" bestFit="1" customWidth="1"/>
    <col min="4" max="4" width="11.5703125" style="7" bestFit="1" customWidth="1"/>
    <col min="5" max="5" width="14.42578125" style="24" bestFit="1" customWidth="1"/>
    <col min="6" max="6" width="13.140625" style="24" bestFit="1" customWidth="1"/>
    <col min="7" max="7" width="14" style="24" bestFit="1" customWidth="1"/>
    <col min="8" max="8" width="12.85546875" style="7" bestFit="1" customWidth="1"/>
    <col min="9" max="9" width="11.7109375" style="7" bestFit="1" customWidth="1"/>
    <col min="10" max="10" width="8.42578125" style="7" bestFit="1" customWidth="1"/>
    <col min="11" max="11" width="13.28515625" style="7" bestFit="1" customWidth="1"/>
    <col min="12" max="12" width="66.140625" style="7" bestFit="1" customWidth="1"/>
    <col min="13" max="16384" width="8.85546875" style="7"/>
  </cols>
  <sheetData>
    <row r="1" spans="1:12">
      <c r="A1" s="29" t="s">
        <v>135</v>
      </c>
    </row>
    <row r="2" spans="1:12">
      <c r="A2" s="6" t="s">
        <v>68</v>
      </c>
      <c r="B2" s="6" t="s">
        <v>0</v>
      </c>
      <c r="C2" s="6" t="s">
        <v>1</v>
      </c>
      <c r="D2" s="6" t="s">
        <v>2</v>
      </c>
      <c r="E2" s="23" t="s">
        <v>3</v>
      </c>
      <c r="F2" s="23" t="s">
        <v>4</v>
      </c>
      <c r="G2" s="23" t="s">
        <v>69</v>
      </c>
      <c r="H2" s="6" t="s">
        <v>70</v>
      </c>
      <c r="I2" s="6" t="s">
        <v>7</v>
      </c>
      <c r="J2" s="6" t="s">
        <v>8</v>
      </c>
      <c r="K2" s="6" t="s">
        <v>9</v>
      </c>
      <c r="L2" s="25" t="s">
        <v>119</v>
      </c>
    </row>
    <row r="3" spans="1:12">
      <c r="A3" s="33">
        <v>39805</v>
      </c>
      <c r="B3" s="9" t="s">
        <v>71</v>
      </c>
      <c r="C3" s="9" t="s">
        <v>72</v>
      </c>
      <c r="D3" s="8">
        <v>39844</v>
      </c>
      <c r="E3" s="13">
        <v>4097</v>
      </c>
      <c r="F3" s="13">
        <v>4916.3999999999996</v>
      </c>
      <c r="G3" s="13">
        <v>4916.3999999999996</v>
      </c>
      <c r="H3" s="11">
        <v>1306</v>
      </c>
      <c r="I3" s="9" t="s">
        <v>16</v>
      </c>
      <c r="J3" s="9" t="s">
        <v>73</v>
      </c>
      <c r="K3" s="11" t="b">
        <v>0</v>
      </c>
      <c r="L3" s="7" t="s">
        <v>120</v>
      </c>
    </row>
    <row r="4" spans="1:12">
      <c r="A4" s="33">
        <v>40209</v>
      </c>
      <c r="B4" s="9" t="s">
        <v>74</v>
      </c>
      <c r="C4" s="9" t="s">
        <v>72</v>
      </c>
      <c r="D4" s="8">
        <v>40268</v>
      </c>
      <c r="E4" s="13">
        <v>1098</v>
      </c>
      <c r="F4" s="13">
        <v>1317.6</v>
      </c>
      <c r="G4" s="13">
        <v>1317.6</v>
      </c>
      <c r="H4" s="11">
        <v>882</v>
      </c>
      <c r="I4" s="9" t="s">
        <v>16</v>
      </c>
      <c r="J4" s="9" t="s">
        <v>13</v>
      </c>
      <c r="K4" s="11" t="b">
        <v>0</v>
      </c>
    </row>
    <row r="5" spans="1:12">
      <c r="A5" s="34">
        <v>40333</v>
      </c>
      <c r="B5" s="9" t="s">
        <v>75</v>
      </c>
      <c r="C5" s="9" t="s">
        <v>76</v>
      </c>
      <c r="D5" s="8">
        <v>40516</v>
      </c>
      <c r="E5" s="13">
        <v>218000</v>
      </c>
      <c r="F5" s="13">
        <v>261600</v>
      </c>
      <c r="G5" s="13">
        <v>60000</v>
      </c>
      <c r="H5" s="11"/>
      <c r="I5" s="9" t="s">
        <v>45</v>
      </c>
      <c r="J5" s="9" t="s">
        <v>23</v>
      </c>
      <c r="K5" s="11" t="b">
        <v>0</v>
      </c>
      <c r="L5" s="7" t="s">
        <v>117</v>
      </c>
    </row>
    <row r="6" spans="1:12">
      <c r="A6" s="33">
        <v>40532</v>
      </c>
      <c r="B6" s="9" t="s">
        <v>77</v>
      </c>
      <c r="C6" s="9" t="s">
        <v>78</v>
      </c>
      <c r="D6" s="8">
        <v>40602</v>
      </c>
      <c r="E6" s="13">
        <v>25220</v>
      </c>
      <c r="F6" s="13">
        <v>30264</v>
      </c>
      <c r="G6" s="13">
        <v>30264</v>
      </c>
      <c r="H6" s="11">
        <v>548</v>
      </c>
      <c r="I6" s="9" t="s">
        <v>12</v>
      </c>
      <c r="J6" s="9" t="s">
        <v>13</v>
      </c>
      <c r="K6" s="11" t="b">
        <v>0</v>
      </c>
      <c r="L6" s="26" t="s">
        <v>118</v>
      </c>
    </row>
    <row r="7" spans="1:12">
      <c r="A7" s="33">
        <v>40574</v>
      </c>
      <c r="B7" s="9" t="s">
        <v>79</v>
      </c>
      <c r="C7" s="9" t="s">
        <v>72</v>
      </c>
      <c r="D7" s="8">
        <v>40602</v>
      </c>
      <c r="E7" s="13">
        <v>1098</v>
      </c>
      <c r="F7" s="13">
        <v>1317.6</v>
      </c>
      <c r="G7" s="13">
        <v>1317.6</v>
      </c>
      <c r="H7" s="11">
        <v>548</v>
      </c>
      <c r="I7" s="9" t="s">
        <v>16</v>
      </c>
      <c r="J7" s="9" t="s">
        <v>13</v>
      </c>
      <c r="K7" s="11" t="b">
        <v>0</v>
      </c>
      <c r="L7" s="26" t="s">
        <v>121</v>
      </c>
    </row>
    <row r="8" spans="1:12">
      <c r="A8" s="33">
        <v>40753</v>
      </c>
      <c r="B8" s="9" t="s">
        <v>80</v>
      </c>
      <c r="C8" s="9" t="s">
        <v>81</v>
      </c>
      <c r="D8" s="8">
        <v>40816</v>
      </c>
      <c r="E8" s="13">
        <v>8000</v>
      </c>
      <c r="F8" s="13">
        <v>9600</v>
      </c>
      <c r="G8" s="13">
        <v>9600</v>
      </c>
      <c r="H8" s="11">
        <v>334</v>
      </c>
      <c r="I8" s="9" t="s">
        <v>12</v>
      </c>
      <c r="J8" s="9" t="s">
        <v>13</v>
      </c>
      <c r="K8" s="11" t="b">
        <v>0</v>
      </c>
      <c r="L8" s="7" t="s">
        <v>122</v>
      </c>
    </row>
    <row r="9" spans="1:12">
      <c r="A9" s="33">
        <v>40731</v>
      </c>
      <c r="B9" s="9" t="s">
        <v>82</v>
      </c>
      <c r="C9" s="9" t="s">
        <v>83</v>
      </c>
      <c r="D9" s="8">
        <v>40847</v>
      </c>
      <c r="E9" s="13">
        <v>450000</v>
      </c>
      <c r="F9" s="13">
        <v>450000</v>
      </c>
      <c r="G9" s="13">
        <v>245139.86</v>
      </c>
      <c r="H9" s="11">
        <v>303</v>
      </c>
      <c r="I9" s="9" t="s">
        <v>45</v>
      </c>
      <c r="J9" s="9" t="s">
        <v>13</v>
      </c>
      <c r="K9" s="11" t="b">
        <v>0</v>
      </c>
      <c r="L9" s="7" t="s">
        <v>123</v>
      </c>
    </row>
    <row r="10" spans="1:12">
      <c r="A10" s="33">
        <v>40875</v>
      </c>
      <c r="B10" s="9" t="s">
        <v>84</v>
      </c>
      <c r="C10" s="9" t="s">
        <v>47</v>
      </c>
      <c r="D10" s="8">
        <v>40908</v>
      </c>
      <c r="E10" s="13">
        <v>415000</v>
      </c>
      <c r="F10" s="13">
        <v>415000</v>
      </c>
      <c r="G10" s="13">
        <v>103750</v>
      </c>
      <c r="H10" s="11"/>
      <c r="I10" s="9" t="s">
        <v>45</v>
      </c>
      <c r="J10" s="9" t="s">
        <v>48</v>
      </c>
      <c r="K10" s="11" t="b">
        <v>0</v>
      </c>
      <c r="L10" s="7" t="s">
        <v>124</v>
      </c>
    </row>
    <row r="11" spans="1:12">
      <c r="A11" s="34">
        <v>40907</v>
      </c>
      <c r="B11" s="9" t="s">
        <v>85</v>
      </c>
      <c r="C11" s="9" t="s">
        <v>86</v>
      </c>
      <c r="D11" s="8">
        <v>40968</v>
      </c>
      <c r="E11" s="13">
        <v>95000</v>
      </c>
      <c r="F11" s="13">
        <v>114950</v>
      </c>
      <c r="G11" s="13">
        <v>8470</v>
      </c>
      <c r="H11" s="11"/>
      <c r="I11" s="9" t="s">
        <v>12</v>
      </c>
      <c r="J11" s="9" t="s">
        <v>13</v>
      </c>
      <c r="K11" s="11" t="b">
        <v>0</v>
      </c>
      <c r="L11" s="7" t="s">
        <v>125</v>
      </c>
    </row>
    <row r="12" spans="1:12">
      <c r="A12" s="33">
        <v>41045</v>
      </c>
      <c r="B12" s="9" t="s">
        <v>87</v>
      </c>
      <c r="C12" s="9" t="s">
        <v>76</v>
      </c>
      <c r="D12" s="8">
        <v>41060</v>
      </c>
      <c r="E12" s="13">
        <v>25000</v>
      </c>
      <c r="F12" s="13">
        <v>30250</v>
      </c>
      <c r="G12" s="13">
        <v>30250</v>
      </c>
      <c r="H12" s="11">
        <v>90</v>
      </c>
      <c r="I12" s="9" t="s">
        <v>45</v>
      </c>
      <c r="J12" s="9" t="s">
        <v>23</v>
      </c>
      <c r="K12" s="11" t="b">
        <v>0</v>
      </c>
      <c r="L12" s="7" t="s">
        <v>126</v>
      </c>
    </row>
    <row r="13" spans="1:12">
      <c r="A13" s="33">
        <v>40999</v>
      </c>
      <c r="B13" s="9" t="s">
        <v>88</v>
      </c>
      <c r="C13" s="9" t="s">
        <v>89</v>
      </c>
      <c r="D13" s="8">
        <v>41060</v>
      </c>
      <c r="E13" s="13">
        <v>31000</v>
      </c>
      <c r="F13" s="13">
        <v>37510</v>
      </c>
      <c r="G13" s="13">
        <v>37510</v>
      </c>
      <c r="H13" s="11">
        <v>90</v>
      </c>
      <c r="I13" s="9" t="s">
        <v>16</v>
      </c>
      <c r="J13" s="9" t="s">
        <v>48</v>
      </c>
      <c r="K13" s="11" t="b">
        <v>0</v>
      </c>
      <c r="L13" s="7" t="s">
        <v>127</v>
      </c>
    </row>
    <row r="14" spans="1:12">
      <c r="A14" s="33">
        <v>40999</v>
      </c>
      <c r="B14" s="9" t="s">
        <v>90</v>
      </c>
      <c r="C14" s="9" t="s">
        <v>62</v>
      </c>
      <c r="D14" s="8">
        <v>41060</v>
      </c>
      <c r="E14" s="13">
        <v>9000</v>
      </c>
      <c r="F14" s="13">
        <v>10890</v>
      </c>
      <c r="G14" s="13">
        <v>10890</v>
      </c>
      <c r="H14" s="11">
        <v>90</v>
      </c>
      <c r="I14" s="9" t="s">
        <v>12</v>
      </c>
      <c r="J14" s="9" t="s">
        <v>13</v>
      </c>
      <c r="K14" s="11" t="b">
        <v>0</v>
      </c>
      <c r="L14" s="7" t="s">
        <v>128</v>
      </c>
    </row>
    <row r="15" spans="1:12">
      <c r="A15" s="33">
        <v>41045</v>
      </c>
      <c r="B15" s="9" t="s">
        <v>91</v>
      </c>
      <c r="C15" s="9" t="s">
        <v>92</v>
      </c>
      <c r="D15" s="8">
        <v>41098</v>
      </c>
      <c r="E15" s="13">
        <v>255000</v>
      </c>
      <c r="F15" s="13">
        <v>255000</v>
      </c>
      <c r="G15" s="13">
        <v>255000</v>
      </c>
      <c r="H15" s="11">
        <v>52</v>
      </c>
      <c r="I15" s="9" t="s">
        <v>45</v>
      </c>
      <c r="J15" s="9" t="s">
        <v>13</v>
      </c>
      <c r="K15" s="11" t="b">
        <v>0</v>
      </c>
      <c r="L15" s="7" t="s">
        <v>129</v>
      </c>
    </row>
    <row r="16" spans="1:12">
      <c r="A16" s="33">
        <v>41092</v>
      </c>
      <c r="B16" s="9" t="s">
        <v>93</v>
      </c>
      <c r="C16" s="9" t="s">
        <v>94</v>
      </c>
      <c r="D16" s="8">
        <v>41105</v>
      </c>
      <c r="E16" s="13">
        <v>480000</v>
      </c>
      <c r="F16" s="13">
        <v>480000</v>
      </c>
      <c r="G16" s="13">
        <v>240000</v>
      </c>
      <c r="H16" s="11">
        <v>45</v>
      </c>
      <c r="I16" s="9" t="s">
        <v>45</v>
      </c>
      <c r="J16" s="9" t="s">
        <v>95</v>
      </c>
      <c r="K16" s="11" t="b">
        <v>0</v>
      </c>
      <c r="L16" s="7" t="s">
        <v>130</v>
      </c>
    </row>
    <row r="17" spans="1:12">
      <c r="A17" s="33">
        <v>41060</v>
      </c>
      <c r="B17" s="9" t="s">
        <v>98</v>
      </c>
      <c r="C17" s="9" t="s">
        <v>81</v>
      </c>
      <c r="D17" s="8">
        <v>41121</v>
      </c>
      <c r="E17" s="13">
        <v>13000</v>
      </c>
      <c r="F17" s="13">
        <v>15730</v>
      </c>
      <c r="G17" s="13">
        <v>15730</v>
      </c>
      <c r="H17" s="11">
        <v>29</v>
      </c>
      <c r="I17" s="9" t="s">
        <v>12</v>
      </c>
      <c r="J17" s="9" t="s">
        <v>13</v>
      </c>
      <c r="K17" s="11" t="b">
        <v>1</v>
      </c>
      <c r="L17" s="7" t="s">
        <v>131</v>
      </c>
    </row>
    <row r="18" spans="1:12">
      <c r="A18" s="33">
        <v>41060</v>
      </c>
      <c r="B18" s="9" t="s">
        <v>99</v>
      </c>
      <c r="C18" s="9" t="s">
        <v>40</v>
      </c>
      <c r="D18" s="8">
        <v>41121</v>
      </c>
      <c r="E18" s="13">
        <v>11500</v>
      </c>
      <c r="F18" s="13">
        <v>13915</v>
      </c>
      <c r="G18" s="13">
        <v>6957.5</v>
      </c>
      <c r="H18" s="11">
        <v>29</v>
      </c>
      <c r="I18" s="9" t="s">
        <v>12</v>
      </c>
      <c r="J18" s="9" t="s">
        <v>13</v>
      </c>
      <c r="K18" s="11" t="b">
        <v>0</v>
      </c>
      <c r="L18" s="7" t="s">
        <v>131</v>
      </c>
    </row>
    <row r="19" spans="1:12">
      <c r="A19" s="33">
        <v>41060</v>
      </c>
      <c r="B19" s="9" t="s">
        <v>100</v>
      </c>
      <c r="C19" s="9" t="s">
        <v>34</v>
      </c>
      <c r="D19" s="8">
        <v>41121</v>
      </c>
      <c r="E19" s="13">
        <v>7200</v>
      </c>
      <c r="F19" s="13">
        <v>8712</v>
      </c>
      <c r="G19" s="13">
        <v>8712</v>
      </c>
      <c r="H19" s="11">
        <v>29</v>
      </c>
      <c r="I19" s="9" t="s">
        <v>12</v>
      </c>
      <c r="J19" s="9" t="s">
        <v>13</v>
      </c>
      <c r="K19" s="11" t="b">
        <v>1</v>
      </c>
      <c r="L19" s="7" t="s">
        <v>131</v>
      </c>
    </row>
    <row r="20" spans="1:12">
      <c r="A20" s="33">
        <v>41090</v>
      </c>
      <c r="B20" s="9" t="s">
        <v>101</v>
      </c>
      <c r="C20" s="9" t="s">
        <v>102</v>
      </c>
      <c r="D20" s="8">
        <v>41121</v>
      </c>
      <c r="E20" s="13">
        <v>900</v>
      </c>
      <c r="F20" s="13">
        <v>1089</v>
      </c>
      <c r="G20" s="13">
        <v>1089</v>
      </c>
      <c r="H20" s="11">
        <v>29</v>
      </c>
      <c r="I20" s="9" t="s">
        <v>16</v>
      </c>
      <c r="J20" s="9" t="s">
        <v>13</v>
      </c>
      <c r="K20" s="11" t="b">
        <v>0</v>
      </c>
      <c r="L20" s="7" t="s">
        <v>131</v>
      </c>
    </row>
    <row r="21" spans="1:12">
      <c r="A21" s="33">
        <v>41090</v>
      </c>
      <c r="B21" s="9" t="s">
        <v>103</v>
      </c>
      <c r="C21" s="9" t="s">
        <v>81</v>
      </c>
      <c r="D21" s="8">
        <v>41121</v>
      </c>
      <c r="E21" s="13">
        <v>48050</v>
      </c>
      <c r="F21" s="13">
        <v>58140.5</v>
      </c>
      <c r="G21" s="13">
        <v>58140.5</v>
      </c>
      <c r="H21" s="11">
        <v>29</v>
      </c>
      <c r="I21" s="9" t="s">
        <v>12</v>
      </c>
      <c r="J21" s="9" t="s">
        <v>13</v>
      </c>
      <c r="K21" s="11" t="b">
        <v>0</v>
      </c>
      <c r="L21" s="7" t="s">
        <v>131</v>
      </c>
    </row>
    <row r="22" spans="1:12">
      <c r="A22" s="33">
        <v>41095</v>
      </c>
      <c r="B22" s="9" t="s">
        <v>104</v>
      </c>
      <c r="C22" s="9" t="s">
        <v>105</v>
      </c>
      <c r="D22" s="8">
        <v>41121</v>
      </c>
      <c r="E22" s="13">
        <v>1900</v>
      </c>
      <c r="F22" s="13">
        <v>2299</v>
      </c>
      <c r="G22" s="13">
        <v>2299</v>
      </c>
      <c r="H22" s="11">
        <v>29</v>
      </c>
      <c r="I22" s="9" t="s">
        <v>12</v>
      </c>
      <c r="J22" s="9" t="s">
        <v>13</v>
      </c>
      <c r="K22" s="11" t="b">
        <v>1</v>
      </c>
      <c r="L22" s="7" t="s">
        <v>131</v>
      </c>
    </row>
    <row r="23" spans="1:12">
      <c r="A23" s="33">
        <v>41128</v>
      </c>
      <c r="B23" s="9" t="s">
        <v>106</v>
      </c>
      <c r="C23" s="9" t="s">
        <v>107</v>
      </c>
      <c r="D23" s="8">
        <v>41128</v>
      </c>
      <c r="E23" s="13">
        <v>45000</v>
      </c>
      <c r="F23" s="13">
        <v>45000</v>
      </c>
      <c r="G23" s="13">
        <v>45000</v>
      </c>
      <c r="H23" s="11">
        <v>22</v>
      </c>
      <c r="I23" s="9" t="s">
        <v>45</v>
      </c>
      <c r="J23" s="9" t="s">
        <v>13</v>
      </c>
      <c r="K23" s="11" t="b">
        <v>0</v>
      </c>
    </row>
    <row r="24" spans="1:12">
      <c r="A24" s="34">
        <v>41129</v>
      </c>
      <c r="B24" s="9" t="s">
        <v>108</v>
      </c>
      <c r="C24" s="9" t="s">
        <v>109</v>
      </c>
      <c r="D24" s="8">
        <v>41129</v>
      </c>
      <c r="E24" s="13">
        <v>140000</v>
      </c>
      <c r="F24" s="13">
        <v>140000</v>
      </c>
      <c r="G24" s="13">
        <v>4000</v>
      </c>
      <c r="H24" s="11"/>
      <c r="I24" s="9" t="s">
        <v>45</v>
      </c>
      <c r="J24" s="9" t="s">
        <v>13</v>
      </c>
      <c r="K24" s="11" t="b">
        <v>0</v>
      </c>
      <c r="L24" s="7" t="s">
        <v>132</v>
      </c>
    </row>
    <row r="25" spans="1:12">
      <c r="A25" s="10" t="s">
        <v>67</v>
      </c>
      <c r="B25" s="10" t="s">
        <v>67</v>
      </c>
      <c r="C25" s="10" t="s">
        <v>67</v>
      </c>
      <c r="D25" s="10" t="s">
        <v>67</v>
      </c>
      <c r="E25" s="13">
        <f>+SUM(E3:E24)</f>
        <v>2285063</v>
      </c>
      <c r="F25" s="13">
        <f t="shared" ref="F25:G25" si="0">+SUM(F3:F24)</f>
        <v>2387501.1</v>
      </c>
      <c r="G25" s="13">
        <f t="shared" si="0"/>
        <v>1180353.46</v>
      </c>
      <c r="H25" s="12">
        <f>+AVERAGE(H3:H4,H6:H9,H12:H23)</f>
        <v>249.11111111111111</v>
      </c>
      <c r="I25" s="10" t="s">
        <v>67</v>
      </c>
      <c r="J25" s="10" t="s">
        <v>67</v>
      </c>
      <c r="K25" s="10" t="s">
        <v>67</v>
      </c>
    </row>
    <row r="26" spans="1:12">
      <c r="E26" s="14"/>
      <c r="H26" s="7" t="s">
        <v>116</v>
      </c>
    </row>
    <row r="27" spans="1:12">
      <c r="A27" s="30"/>
      <c r="B27" s="31"/>
      <c r="C27" s="32" t="s">
        <v>136</v>
      </c>
      <c r="G27" s="27" t="s">
        <v>133</v>
      </c>
      <c r="H27" s="28"/>
      <c r="I27" s="28"/>
      <c r="J27" s="28"/>
      <c r="K27" s="28"/>
      <c r="L27" s="28"/>
    </row>
    <row r="28" spans="1:12">
      <c r="A28" s="35"/>
      <c r="C28" s="32" t="s">
        <v>137</v>
      </c>
    </row>
    <row r="36" spans="5:5">
      <c r="E36" s="24">
        <f>E34+q_Scaduto!F25</f>
        <v>2387501.1</v>
      </c>
    </row>
  </sheetData>
  <autoFilter ref="A2:L28">
    <filterColumn colId="0"/>
  </autoFilter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ft_da incassare</vt:lpstr>
      <vt:lpstr>q_A_scadere</vt:lpstr>
      <vt:lpstr>q_Scaduto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Giancarlo</dc:creator>
  <cp:lastModifiedBy>HT_Gianluca_Piani</cp:lastModifiedBy>
  <dcterms:created xsi:type="dcterms:W3CDTF">2012-08-29T09:34:31Z</dcterms:created>
  <dcterms:modified xsi:type="dcterms:W3CDTF">2012-09-13T07:56:37Z</dcterms:modified>
</cp:coreProperties>
</file>