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2" i="2"/>
  <c r="G32"/>
  <c r="A34" l="1"/>
</calcChain>
</file>

<file path=xl/sharedStrings.xml><?xml version="1.0" encoding="utf-8"?>
<sst xmlns="http://schemas.openxmlformats.org/spreadsheetml/2006/main" count="35" uniqueCount="35">
  <si>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</si>
  <si>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</si>
  <si>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</si>
  <si>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</si>
  <si>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</si>
  <si>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</si>
  <si>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</si>
  <si>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</si>
  <si>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</si>
  <si>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</si>
  <si>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</si>
  <si>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</si>
  <si>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</si>
  <si>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</si>
  <si>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</si>
  <si>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</si>
  <si>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</si>
  <si>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</si>
  <si>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</si>
  <si>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</si>
  <si>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</si>
  <si>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</si>
  <si>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</si>
  <si>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</si>
  <si>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</si>
  <si>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Teva Tech de Mexico Sa de CV</t>
  </si>
  <si>
    <t xml:space="preserve">Ejercito Nacional 253 a piso 3 Anahuac </t>
  </si>
  <si>
    <t>I Seccion Distrito Federal 11320</t>
  </si>
  <si>
    <t>MEXICO</t>
  </si>
  <si>
    <t>ID No. TTM120629FD4</t>
  </si>
  <si>
    <t>Milan, January 30th, 2014</t>
  </si>
  <si>
    <t>Invoice no. 003/2014</t>
  </si>
  <si>
    <t xml:space="preserve">Remote Control System Maintenance Renewal (until 28/02/2015) </t>
  </si>
  <si>
    <t>Exploits (until 28/02/2015)</t>
  </si>
  <si>
    <t>30 days from the date of invoice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</si>
</sst>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3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1586738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1"/>
  <sheetViews>
    <sheetView tabSelected="1" topLeftCell="A19" workbookViewId="0">
      <selection activeCell="F14" sqref="F14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4.140625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4" t="s">
        <v>0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1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24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A8" s="34" t="s">
        <v>2</v>
      </c>
      <c r="B8" s="34"/>
      <c r="C8" s="34"/>
      <c r="D8" s="34"/>
      <c r="E8" s="34"/>
      <c r="F8" s="34"/>
      <c r="G8" s="34"/>
      <c r="H8" s="34"/>
      <c r="I8" s="1"/>
      <c r="L8" s="6"/>
      <c r="M8" s="6"/>
      <c r="N8" s="6"/>
      <c r="O8" s="6"/>
      <c r="P8" s="6"/>
      <c r="Q8" s="6"/>
      <c r="R8" s="6"/>
    </row>
    <row r="9" spans="1:18">
      <c r="A9" s="34" t="s">
        <v>3</v>
      </c>
      <c r="B9" s="34"/>
      <c r="C9" s="34"/>
      <c r="D9" s="34"/>
      <c r="E9" s="34"/>
      <c r="F9" s="34"/>
      <c r="G9" s="34"/>
      <c r="H9" s="34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7" t="s">
        <v>25</v>
      </c>
      <c r="G14" s="22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7" t="s">
        <v>26</v>
      </c>
      <c r="G15" s="22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7" t="s">
        <v>27</v>
      </c>
      <c r="G16" s="22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7" t="s">
        <v>28</v>
      </c>
      <c r="G17" s="22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7"/>
      <c r="G18" s="22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7"/>
      <c r="G19" s="23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7" t="s">
        <v>29</v>
      </c>
      <c r="G20" s="22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4"/>
      <c r="G21" s="22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30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0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31</v>
      </c>
      <c r="B24" s="13"/>
      <c r="C24" s="13"/>
      <c r="D24" s="13"/>
      <c r="E24" s="13"/>
      <c r="F24" s="20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/>
      <c r="B25" s="13"/>
      <c r="C25" s="26"/>
      <c r="D25" s="13"/>
      <c r="E25" s="13"/>
      <c r="F25" s="20"/>
      <c r="G25" s="13"/>
      <c r="H25" s="13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/>
      <c r="B26" s="13"/>
      <c r="C26" s="13"/>
      <c r="D26" s="13"/>
      <c r="E26" s="13"/>
      <c r="F26" s="20"/>
      <c r="G26" s="13"/>
      <c r="H26" s="13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3"/>
      <c r="B27" s="13"/>
      <c r="C27" s="13"/>
      <c r="D27" s="13"/>
      <c r="E27" s="13"/>
      <c r="F27" s="20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35" t="s">
        <v>32</v>
      </c>
      <c r="B28" s="35"/>
      <c r="C28" s="35"/>
      <c r="D28" s="35"/>
      <c r="E28" s="35"/>
      <c r="F28" s="20"/>
      <c r="G28" s="30">
        <v>63000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8" t="s">
        <v>33</v>
      </c>
      <c r="B29" s="25"/>
      <c r="C29" s="25"/>
      <c r="D29" s="25"/>
      <c r="E29" s="25"/>
      <c r="F29" s="20"/>
      <c r="G29" s="30">
        <v>50000</v>
      </c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8"/>
      <c r="B30" s="28"/>
      <c r="C30" s="28"/>
      <c r="D30" s="28"/>
      <c r="E30" s="28"/>
      <c r="F30" s="20"/>
      <c r="G30" s="30"/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21"/>
      <c r="B31" s="21"/>
      <c r="C31" s="21"/>
      <c r="D31" s="21"/>
      <c r="E31" s="21"/>
      <c r="F31" s="19"/>
      <c r="G31" s="31"/>
      <c r="H31" s="13"/>
      <c r="I31" s="1"/>
      <c r="L31" s="6"/>
      <c r="M31" s="6"/>
      <c r="N31" s="6"/>
      <c r="O31" s="6"/>
      <c r="P31" s="6"/>
      <c r="Q31" s="6"/>
      <c r="R31" s="6"/>
    </row>
    <row r="32" spans="1:18" ht="17.25">
      <c r="A32" s="36" t="s">
        <v>4</v>
      </c>
      <c r="B32" s="36"/>
      <c r="C32" s="36"/>
      <c r="D32" s="36"/>
      <c r="E32" s="36"/>
      <c r="F32" s="16"/>
      <c r="G32" s="32">
        <f>SUM(G28:G29)</f>
        <v>113000</v>
      </c>
      <c r="H32" s="13"/>
      <c r="I32" s="1"/>
      <c r="L32" s="6"/>
      <c r="M32" s="6"/>
      <c r="N32" s="6"/>
      <c r="O32" s="6"/>
      <c r="P32" s="6"/>
      <c r="Q32" s="6"/>
      <c r="R32" s="6"/>
    </row>
    <row r="33" spans="1:18" ht="17.25">
      <c r="A33" s="13"/>
      <c r="B33" s="13"/>
      <c r="C33" s="13"/>
      <c r="D33" s="13"/>
      <c r="E33" s="13"/>
      <c r="F33" s="13"/>
      <c r="G33" s="15"/>
      <c r="H33" s="11"/>
      <c r="I33" s="1"/>
      <c r="L33" s="6"/>
      <c r="M33" s="6"/>
      <c r="N33" s="6"/>
      <c r="O33" s="6"/>
      <c r="P33" s="6"/>
      <c r="Q33" s="6"/>
      <c r="R33" s="6"/>
    </row>
    <row r="34" spans="1:18" ht="17.25">
      <c r="A34" s="37" t="str">
        <f>+IF(M4=1,O5,IF(M4=2,O6,IF(M4=3,O7,"ERROR")))</f>
        <v>VAT does not apply in accordance with Italian Presidential Decree 633/72, art. 7</v>
      </c>
      <c r="B34" s="37"/>
      <c r="C34" s="37"/>
      <c r="D34" s="37"/>
      <c r="E34" s="37"/>
      <c r="F34" s="37"/>
      <c r="G34" s="17"/>
      <c r="H34" s="11"/>
      <c r="I34" s="1"/>
    </row>
    <row r="35" spans="1:18" ht="15.75">
      <c r="A35" s="11"/>
      <c r="B35" s="11"/>
      <c r="C35" s="11"/>
      <c r="D35" s="11"/>
      <c r="E35" s="11"/>
      <c r="F35" s="11"/>
      <c r="G35" s="12"/>
      <c r="H35" s="11"/>
      <c r="I35" s="1"/>
    </row>
    <row r="36" spans="1:18" ht="15.75">
      <c r="A36" s="11"/>
      <c r="B36" s="11"/>
      <c r="C36" s="11"/>
      <c r="D36" s="11"/>
      <c r="E36" s="11"/>
      <c r="F36" s="11"/>
      <c r="G36" s="11"/>
      <c r="H36" s="11"/>
      <c r="I36" s="1"/>
    </row>
    <row r="37" spans="1:18" ht="17.25">
      <c r="A37" s="13"/>
      <c r="B37" s="13"/>
      <c r="C37" s="13"/>
      <c r="D37" s="13"/>
      <c r="E37" s="13"/>
      <c r="F37" s="13"/>
      <c r="G37" s="13"/>
      <c r="H37" s="11"/>
      <c r="I37" s="1"/>
      <c r="L37" s="9"/>
    </row>
    <row r="38" spans="1:18" ht="17.25">
      <c r="A38" s="35" t="s">
        <v>23</v>
      </c>
      <c r="B38" s="35"/>
      <c r="C38" s="35"/>
      <c r="D38" s="35"/>
      <c r="E38" s="35"/>
      <c r="F38" s="35"/>
      <c r="G38" s="13"/>
      <c r="H38" s="11"/>
      <c r="I38" s="1"/>
      <c r="L38" s="9"/>
    </row>
    <row r="39" spans="1:18" ht="17.25">
      <c r="A39" s="29" t="s">
        <v>34</v>
      </c>
      <c r="B39" s="25"/>
      <c r="C39" s="25"/>
      <c r="D39" s="25"/>
      <c r="E39" s="25"/>
      <c r="F39" s="25"/>
      <c r="G39" s="13"/>
      <c r="H39" s="11"/>
      <c r="I39" s="1"/>
      <c r="L39" s="9"/>
    </row>
    <row r="40" spans="1:18" ht="17.25">
      <c r="A40" s="13"/>
      <c r="B40" s="13"/>
      <c r="C40" s="13"/>
      <c r="D40" s="13"/>
      <c r="E40" s="13"/>
      <c r="F40" s="13"/>
      <c r="G40" s="13"/>
      <c r="H40" s="11"/>
      <c r="I40" s="1"/>
    </row>
    <row r="41" spans="1:18" ht="17.25">
      <c r="A41" s="14" t="s">
        <v>13</v>
      </c>
      <c r="B41" s="13"/>
      <c r="C41" s="13"/>
      <c r="D41" s="13"/>
      <c r="E41" s="13"/>
      <c r="F41" s="13"/>
      <c r="G41" s="13"/>
      <c r="H41" s="11"/>
      <c r="I41" s="1"/>
    </row>
    <row r="42" spans="1:18" ht="31.5" customHeight="1">
      <c r="A42" s="33" t="str">
        <f>M26</f>
        <v>HT S.r.l. - Deutsche Bank via S. Prospero 2, 20121 Milan, Italy IBAN IT69N 03104 01600 825132VARUSD USD BIC/SWIFT Code: DEUTITMM</v>
      </c>
      <c r="B42" s="33"/>
      <c r="C42" s="33"/>
      <c r="D42" s="33"/>
      <c r="E42" s="33"/>
      <c r="F42" s="33"/>
      <c r="G42" s="33"/>
      <c r="H42" s="11"/>
      <c r="I42" s="1"/>
    </row>
    <row r="43" spans="1:18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8" ht="33" customHeight="1">
      <c r="A44" s="11"/>
      <c r="B44" s="11"/>
      <c r="C44" s="11"/>
      <c r="D44" s="11"/>
      <c r="E44" s="11"/>
      <c r="F44" s="11"/>
      <c r="G44" s="11"/>
      <c r="H44" s="11"/>
      <c r="I44" s="1"/>
    </row>
    <row r="45" spans="1:18" ht="15.75">
      <c r="A45" s="18"/>
      <c r="B45" s="11"/>
      <c r="C45" s="11"/>
      <c r="D45" s="11"/>
      <c r="E45" s="11"/>
      <c r="F45" s="11"/>
      <c r="G45" s="11"/>
      <c r="H45" s="11"/>
      <c r="I45" s="1"/>
    </row>
    <row r="46" spans="1:18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8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8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"/>
      <c r="C54" s="1"/>
      <c r="D54" s="1"/>
      <c r="E54" s="1"/>
      <c r="F54" s="1"/>
      <c r="G54" s="1"/>
      <c r="H54" s="11"/>
      <c r="I54" s="1"/>
    </row>
    <row r="55" spans="1:9" ht="15.75">
      <c r="A55" s="11"/>
      <c r="H55" s="11"/>
      <c r="I55" s="1"/>
    </row>
    <row r="56" spans="1:9" ht="15.75">
      <c r="A56" s="11"/>
      <c r="H56" s="1"/>
      <c r="I56" s="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</sheetData>
  <mergeCells count="10">
    <mergeCell ref="A42:G42"/>
    <mergeCell ref="A5:H5"/>
    <mergeCell ref="A6:H6"/>
    <mergeCell ref="A7:H7"/>
    <mergeCell ref="A8:H8"/>
    <mergeCell ref="A9:H9"/>
    <mergeCell ref="A28:E28"/>
    <mergeCell ref="A32:E32"/>
    <mergeCell ref="A34:F34"/>
    <mergeCell ref="A38:F38"/>
  </mergeCells>
  <dataValidations count="1">
    <dataValidation type="list" allowBlank="1" showInputMessage="1" showErrorMessage="1" sqref="A42:G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2014-01-30T17:16:44Z</cp:lastPrinted>
  <dcterms:created xsi:type="dcterms:W3CDTF">2012-03-27T15:21:19Z</dcterms:created>
  <dcterms:modified xsi:type="dcterms:W3CDTF">2014-02-03T17:54:02Z</dcterms:modified>
</cp:coreProperties>
</file>