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1" i="2"/>
  <c r="A33" l="1"/>
  <c r="G31"/>
</calcChain>
</file>

<file path=xl/sharedStrings.xml><?xml version="1.0" encoding="utf-8"?>
<sst xmlns="http://schemas.openxmlformats.org/spreadsheetml/2006/main" count="36" uniqueCount="36">
  <si>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</si>
  <si>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</si>
  <si>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</si>
  <si>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</si>
  <si>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</si>
  <si>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</si>
  <si>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</si>
  <si>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</si>
  <si>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</si>
  <si>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</si>
  <si>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</si>
  <si>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</si>
  <si>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</si>
  <si>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</si>
  <si>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</si>
  <si>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</si>
  <si>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</si>
  <si>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</si>
  <si>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</si>
  <si>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</si>
  <si>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</si>
  <si>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</si>
  <si>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Payment terms: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</si>
  <si>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</si>
  <si>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 xml:space="preserve">Cyberpoint llc </t>
  </si>
  <si>
    <t>621 East Pratt Street, Suite 300</t>
  </si>
  <si>
    <t>Baltimore MD 21202-3140</t>
  </si>
  <si>
    <t>USA</t>
  </si>
  <si>
    <t>Federal Registration Number: 27-0621621</t>
  </si>
  <si>
    <t>Milan, January 20th, 2014</t>
  </si>
  <si>
    <t>Invoice no. 001/2014</t>
  </si>
  <si>
    <t xml:space="preserve">Ref: Our offer 20131223.074-1.ML </t>
  </si>
  <si>
    <t>Remote Attack Vector yearly fee</t>
  </si>
  <si>
    <t>At receipt of the invoice</t>
  </si>
  <si>
    <t>2014 Maintenance</t>
  </si>
  <si>
    <t>HT S.r.l. – Unicredit Banca - L.go Donegani 20121Milano (Italy) IBAN IT 29 A 02008 01621 000010228244 BIC/SWIFT Code: UNCRITM1221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</si>
</sst>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indent="15"/>
    </xf>
    <xf numFmtId="0" fontId="10" fillId="2" borderId="0" xfId="0" applyFont="1" applyFill="1" applyAlignment="1">
      <alignment horizontal="left" indent="15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1586738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0"/>
  <sheetViews>
    <sheetView tabSelected="1" workbookViewId="0">
      <selection activeCell="M22" sqref="M22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4.140625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33" t="s">
        <v>0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1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23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A8" s="33" t="s">
        <v>2</v>
      </c>
      <c r="B8" s="33"/>
      <c r="C8" s="33"/>
      <c r="D8" s="33"/>
      <c r="E8" s="33"/>
      <c r="F8" s="33"/>
      <c r="G8" s="33"/>
      <c r="H8" s="33"/>
      <c r="I8" s="1"/>
      <c r="L8" s="6"/>
      <c r="M8" s="6"/>
      <c r="N8" s="6"/>
      <c r="O8" s="6"/>
      <c r="P8" s="6"/>
      <c r="Q8" s="6"/>
      <c r="R8" s="6"/>
    </row>
    <row r="9" spans="1:18">
      <c r="A9" s="33" t="s">
        <v>3</v>
      </c>
      <c r="B9" s="33"/>
      <c r="C9" s="33"/>
      <c r="D9" s="33"/>
      <c r="E9" s="33"/>
      <c r="F9" s="33"/>
      <c r="G9" s="33"/>
      <c r="H9" s="33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31" t="s">
        <v>24</v>
      </c>
      <c r="G14" s="24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31" t="s">
        <v>25</v>
      </c>
      <c r="G15" s="24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31" t="s">
        <v>26</v>
      </c>
      <c r="G16" s="24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31" t="s">
        <v>27</v>
      </c>
      <c r="G17" s="24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31"/>
      <c r="G18" s="24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31"/>
      <c r="G19" s="25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31" t="s">
        <v>28</v>
      </c>
      <c r="G20" s="2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6"/>
      <c r="G21" s="2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29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35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30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31</v>
      </c>
      <c r="B25" s="14"/>
      <c r="C25" s="28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4" t="s">
        <v>32</v>
      </c>
      <c r="B28" s="34"/>
      <c r="C28" s="34"/>
      <c r="D28" s="34"/>
      <c r="E28" s="34"/>
      <c r="F28" s="22"/>
      <c r="G28" s="16">
        <v>130000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9" t="s">
        <v>34</v>
      </c>
      <c r="B29" s="27"/>
      <c r="C29" s="27"/>
      <c r="D29" s="27"/>
      <c r="E29" s="27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3"/>
      <c r="B30" s="23"/>
      <c r="C30" s="23"/>
      <c r="D30" s="23"/>
      <c r="E30" s="23"/>
      <c r="F30" s="21"/>
      <c r="G30" s="12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35" t="s">
        <v>4</v>
      </c>
      <c r="B31" s="35"/>
      <c r="C31" s="35"/>
      <c r="D31" s="35"/>
      <c r="E31" s="35"/>
      <c r="F31" s="17"/>
      <c r="G31" s="18">
        <f>G28</f>
        <v>130000</v>
      </c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6" t="str">
        <f>+IF(M4=1,O5,IF(M4=2,O6,IF(M4=3,O7,"ERROR")))</f>
        <v>VAT does not apply in accordance with Italian Presidential Decree 633/72, art. 7</v>
      </c>
      <c r="B33" s="36"/>
      <c r="C33" s="36"/>
      <c r="D33" s="36"/>
      <c r="E33" s="36"/>
      <c r="F33" s="36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4" t="s">
        <v>22</v>
      </c>
      <c r="B37" s="34"/>
      <c r="C37" s="34"/>
      <c r="D37" s="34"/>
      <c r="E37" s="34"/>
      <c r="F37" s="34"/>
      <c r="G37" s="14"/>
      <c r="H37" s="11"/>
      <c r="I37" s="1"/>
      <c r="L37" s="9"/>
    </row>
    <row r="38" spans="1:12" ht="17.25">
      <c r="A38" s="30" t="s">
        <v>33</v>
      </c>
      <c r="B38" s="27"/>
      <c r="C38" s="27"/>
      <c r="D38" s="27"/>
      <c r="E38" s="27"/>
      <c r="F38" s="27"/>
      <c r="G38" s="14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31.5" customHeight="1">
      <c r="A41" s="32" t="str">
        <f>M23</f>
        <v>HT S.r.l. - Intesa San Paolo SPA  - Fil. Imprese Milano Città Centro IBAN IT 78 P 03069 09420 100000000781 BIC/SWIFT Code: BCITITMMXXX</v>
      </c>
      <c r="B41" s="32"/>
      <c r="C41" s="32"/>
      <c r="D41" s="32"/>
      <c r="E41" s="32"/>
      <c r="F41" s="32"/>
      <c r="G41" s="32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33" customHeight="1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0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"/>
      <c r="C53" s="1"/>
      <c r="D53" s="1"/>
      <c r="E53" s="1"/>
      <c r="F53" s="1"/>
      <c r="G53" s="1"/>
      <c r="H53" s="11"/>
      <c r="I53" s="1"/>
    </row>
    <row r="54" spans="1:9" ht="15.75">
      <c r="A54" s="11"/>
      <c r="H54" s="11"/>
      <c r="I54" s="1"/>
    </row>
    <row r="55" spans="1:9" ht="15.75">
      <c r="A55" s="1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1:G41"/>
    <mergeCell ref="A5:H5"/>
    <mergeCell ref="A6:H6"/>
    <mergeCell ref="A7:H7"/>
    <mergeCell ref="A8:H8"/>
    <mergeCell ref="A9:H9"/>
    <mergeCell ref="A28:E28"/>
    <mergeCell ref="A31:E31"/>
    <mergeCell ref="A33:F33"/>
    <mergeCell ref="A37:F37"/>
  </mergeCells>
  <dataValidations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2014-01-20T15:55:58Z</cp:lastPrinted>
  <dcterms:created xsi:type="dcterms:W3CDTF">2012-03-27T15:21:19Z</dcterms:created>
  <dcterms:modified xsi:type="dcterms:W3CDTF">2014-02-03T13:19:17Z</dcterms:modified>
</cp:coreProperties>
</file>