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2" i="1"/>
  <c r="A41" l="1"/>
  <c r="A34" l="1"/>
  <c r="G34" s="1"/>
  <c r="G36" l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<sst xmlns="http://schemas.openxmlformats.org/spreadsheetml/2006/main" count="47" uniqueCount="46">
  <si>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</si>
  <si>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</si>
  <si>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</si>
  <si>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</si>
  <si>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</si>
  <si>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</si>
  <si>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</si>
  <si>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</si>
  <si>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</si>
  <si>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</si>
  <si>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</si>
  <si>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</si>
  <si>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</si>
  <si>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</si>
  <si>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</si>
  <si>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</si>
  <si>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</si>
  <si>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</si>
  <si>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</si>
  <si>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</si>
  <si>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</si>
  <si>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</si>
  <si>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</si>
  <si>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</si>
  <si>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</si>
  <si>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</si>
  <si>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</si>
  <si>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</si>
  <si>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</si>
  <si>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</si>
  <si>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</si>
  <si>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</si>
  <si>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</si>
  <si>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</si>
  <si>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</si>
  <si>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</si>
  <si>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30/09/2012</t>
  </si>
  <si>
    <t>Via Perugia, 56</t>
  </si>
  <si>
    <t>10152 Torino (TO)</t>
  </si>
  <si>
    <t>08742650016</t>
  </si>
  <si>
    <t>C.F.</t>
  </si>
  <si>
    <t xml:space="preserve">       NS. Offerta n. 20120904.129-1.AL</t>
  </si>
  <si>
    <t>Eurofidi - Società Consortile di Garanzia Collettiva Fidi s.c.p.a.</t>
  </si>
  <si>
    <t>Fattura n. 128/2012</t>
  </si>
  <si>
    <t>Rif. VS. Ordine n. 4.258/12/AG/dr</t>
  </si>
  <si>
    <t>Fornitura n. 01 Servizi per progetto Fw Paloalto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</si>
</sst>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Fill="1" applyBorder="1"/>
    <xf numFmtId="49" fontId="6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234188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6" zoomScaleNormal="100" workbookViewId="0">
      <selection activeCell="A44" sqref="A44:G44"/>
    </sheetView>
  </sheetViews>
  <sheetFormatPr defaultColWidth="8.85546875" defaultRowHeight="15"/>
  <cols>
    <col min="1" max="1" width="29.42578125" style="3" customWidth="1"/>
    <col min="2" max="4" width="8.85546875" style="3"/>
    <col min="5" max="5" width="16.85546875" style="3" customWidth="1"/>
    <col min="6" max="6" width="11" style="3" bestFit="1" customWidth="1"/>
    <col min="7" max="7" width="15.85546875" style="3" customWidth="1"/>
    <col min="8" max="8" width="24.5703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8"/>
      <c r="M7" s="8"/>
      <c r="N7" s="8"/>
      <c r="O7" s="8"/>
      <c r="P7" s="8"/>
      <c r="Q7" s="8"/>
      <c r="R7" s="8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8"/>
      <c r="M8" s="8"/>
      <c r="N8" s="8"/>
      <c r="O8" s="8"/>
      <c r="P8" s="8"/>
      <c r="Q8" s="8"/>
      <c r="R8" s="8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8"/>
      <c r="M9" s="8"/>
      <c r="N9" s="8"/>
      <c r="O9" s="8"/>
      <c r="P9" s="8"/>
      <c r="Q9" s="8"/>
      <c r="R9" s="8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6" t="s">
        <v>42</v>
      </c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6" t="s">
        <v>37</v>
      </c>
      <c r="G15" s="6"/>
      <c r="H15" s="1"/>
      <c r="I15" s="1"/>
      <c r="L15" s="8"/>
      <c r="M15" s="8"/>
      <c r="N15" s="8"/>
      <c r="O15" s="8"/>
      <c r="P15" s="8"/>
      <c r="Q15" s="8"/>
      <c r="R15" s="8"/>
    </row>
    <row r="16" spans="1:18" ht="15.75">
      <c r="A16" s="16"/>
      <c r="B16" s="1"/>
      <c r="C16" s="1"/>
      <c r="D16" s="1"/>
      <c r="F16" s="6" t="s">
        <v>38</v>
      </c>
      <c r="G16" s="6"/>
      <c r="H16" s="1"/>
      <c r="I16" s="1"/>
      <c r="L16" s="8"/>
      <c r="M16" s="8">
        <v>4</v>
      </c>
      <c r="N16" s="8" t="s">
        <v>21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6"/>
      <c r="G17" s="6"/>
      <c r="H17" s="1"/>
      <c r="I17" s="1"/>
      <c r="L17" s="8"/>
      <c r="M17" s="8">
        <v>5</v>
      </c>
      <c r="N17" s="8" t="s">
        <v>26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6" t="s">
        <v>6</v>
      </c>
      <c r="G18" s="20" t="s">
        <v>39</v>
      </c>
      <c r="H18" s="1"/>
      <c r="I18" s="1"/>
      <c r="L18" s="8"/>
      <c r="M18" s="8">
        <v>6</v>
      </c>
      <c r="N18" s="8" t="s">
        <v>22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6" t="s">
        <v>40</v>
      </c>
      <c r="G19" s="20">
        <v>80103360014</v>
      </c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6"/>
      <c r="G20" s="20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 ht="15.75">
      <c r="A22" s="15" t="s">
        <v>36</v>
      </c>
      <c r="B22" s="1"/>
      <c r="C22" s="1"/>
      <c r="D22" s="1"/>
      <c r="E22" s="1"/>
      <c r="F22" s="16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6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 ht="15.75">
      <c r="A24" s="19" t="s">
        <v>43</v>
      </c>
      <c r="B24" s="1"/>
      <c r="C24" s="1"/>
      <c r="D24" s="1"/>
      <c r="E24" s="1"/>
      <c r="F24" s="16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6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 ht="15.75">
      <c r="A26" s="1" t="s">
        <v>44</v>
      </c>
      <c r="B26" s="1"/>
      <c r="C26" s="1"/>
      <c r="D26" s="1"/>
      <c r="E26" s="1"/>
      <c r="F26" s="16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41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9.75" customHeight="1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27" customHeight="1">
      <c r="A30" s="24" t="s">
        <v>45</v>
      </c>
      <c r="B30" s="24"/>
      <c r="C30" s="24"/>
      <c r="D30" s="24"/>
      <c r="E30" s="24"/>
      <c r="F30" s="1"/>
      <c r="G30" s="12">
        <v>13500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3"/>
      <c r="B31" s="23"/>
      <c r="C31" s="23"/>
      <c r="D31" s="23"/>
      <c r="E31" s="23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G30</f>
        <v>13500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7" t="str">
        <f>+IF(M3=1,O4,IF(M3=2,O5,IF(M3=3,O6,"ERROR")))</f>
        <v>IVA 21%</v>
      </c>
      <c r="B34" s="27"/>
      <c r="C34" s="27"/>
      <c r="D34" s="27"/>
      <c r="E34" s="27"/>
      <c r="F34" s="27"/>
      <c r="G34" s="18">
        <f>+IF(A34=O4,G32*P4,"")</f>
        <v>2835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16335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21" t="s">
        <v>18</v>
      </c>
      <c r="B40" s="22"/>
      <c r="C40" s="21"/>
      <c r="D40" s="21"/>
      <c r="E40" s="21"/>
      <c r="F40" s="21"/>
      <c r="G40" s="21"/>
      <c r="H40" s="1"/>
      <c r="I40" s="1"/>
    </row>
    <row r="41" spans="1:9">
      <c r="A41" s="21" t="str">
        <f>N18</f>
        <v>Bonifico 60 gg d.f.f.m.</v>
      </c>
      <c r="B41" s="22"/>
      <c r="C41" s="21"/>
      <c r="D41" s="21"/>
      <c r="E41" s="21"/>
      <c r="F41" s="21"/>
      <c r="G41" s="21"/>
      <c r="H41" s="1"/>
      <c r="I41" s="1"/>
    </row>
    <row r="42" spans="1:9">
      <c r="A42" s="21"/>
      <c r="B42" s="21"/>
      <c r="C42" s="21"/>
      <c r="D42" s="21"/>
      <c r="E42" s="21"/>
      <c r="F42" s="21"/>
      <c r="G42" s="21"/>
      <c r="H42" s="1"/>
      <c r="I42" s="1"/>
    </row>
    <row r="43" spans="1:9">
      <c r="A43" s="21" t="s">
        <v>20</v>
      </c>
      <c r="B43" s="21"/>
      <c r="C43" s="21"/>
      <c r="D43" s="21"/>
      <c r="E43" s="21"/>
      <c r="F43" s="21"/>
      <c r="G43" s="21"/>
      <c r="H43" s="1"/>
      <c r="I43" s="1"/>
    </row>
    <row r="44" spans="1:9" ht="29.25" customHeight="1">
      <c r="A44" s="26" t="s">
        <v>30</v>
      </c>
      <c r="B44" s="26"/>
      <c r="C44" s="26"/>
      <c r="D44" s="26"/>
      <c r="E44" s="26"/>
      <c r="F44" s="26"/>
      <c r="G44" s="26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8">
    <mergeCell ref="A30:E30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2012-10-05T16:09:20Z</cp:lastPrinted>
  <dcterms:created xsi:type="dcterms:W3CDTF">2012-03-27T15:21:19Z</dcterms:created>
  <dcterms:modified xsi:type="dcterms:W3CDTF">2012-10-05T16:09:22Z</dcterms:modified>
</cp:coreProperties>
</file>