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1" i="1"/>
  <c r="A33"/>
  <c r="G33" l="1"/>
  <c r="G35" s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<sst xmlns="http://schemas.openxmlformats.org/spreadsheetml/2006/main" count="49" uniqueCount="47">
  <si>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</si>
  <si>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</si>
  <si>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</si>
  <si>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</si>
  <si>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</si>
  <si>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</si>
  <si>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</si>
  <si>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</si>
  <si>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</si>
  <si>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</si>
  <si>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</si>
  <si>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</si>
  <si>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</si>
  <si>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</si>
  <si>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</si>
  <si>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</si>
  <si>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</si>
  <si>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</si>
  <si>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</si>
  <si>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</si>
  <si>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</si>
  <si>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</si>
  <si>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</si>
  <si>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</si>
  <si>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</si>
  <si>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</si>
  <si>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</si>
  <si>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</si>
  <si>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</si>
  <si>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</si>
  <si>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</si>
  <si>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</si>
  <si>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</si>
  <si>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</si>
  <si>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</si>
  <si>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</si>
  <si>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30/06/2012</t>
  </si>
  <si>
    <t>BB 60 gg D.F.F.M.</t>
  </si>
  <si>
    <t>Barclays Bank PLC</t>
  </si>
  <si>
    <t>Via Arconati, 1</t>
  </si>
  <si>
    <t>20135 Milano</t>
  </si>
  <si>
    <t>Italia</t>
  </si>
  <si>
    <t>04826660153</t>
  </si>
  <si>
    <t xml:space="preserve">       NS. Offerta n. 20120112.004-3.AL</t>
  </si>
  <si>
    <t>Fattura n. 075/2012</t>
  </si>
  <si>
    <t>Rif. VS. Ordine n. 45033519 - Pos. 10</t>
  </si>
  <si>
    <t>Manutenzione CyberArk Premium 01/04/2012-31/12/2012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</si>
</sst>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Border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tabSelected="1" topLeftCell="A25" zoomScaleNormal="100" workbookViewId="0">
      <selection activeCell="G30" sqref="G30"/>
    </sheetView>
  </sheetViews>
  <sheetFormatPr defaultColWidth="8.85546875" defaultRowHeight="15"/>
  <cols>
    <col min="1" max="1" width="29.42578125" style="3" customWidth="1"/>
    <col min="2" max="5" width="8.85546875" style="3"/>
    <col min="6" max="6" width="11.7109375" style="3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2" t="s">
        <v>0</v>
      </c>
      <c r="B6" s="22"/>
      <c r="C6" s="22"/>
      <c r="D6" s="22"/>
      <c r="E6" s="22"/>
      <c r="F6" s="22"/>
      <c r="G6" s="22"/>
      <c r="H6" s="22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2" t="s">
        <v>1</v>
      </c>
      <c r="B7" s="22"/>
      <c r="C7" s="22"/>
      <c r="D7" s="22"/>
      <c r="E7" s="22"/>
      <c r="F7" s="22"/>
      <c r="G7" s="22"/>
      <c r="H7" s="22"/>
      <c r="I7" s="1"/>
      <c r="L7" s="8"/>
      <c r="M7" s="8"/>
      <c r="N7" s="8"/>
      <c r="O7" s="8"/>
      <c r="P7" s="8"/>
      <c r="Q7" s="8"/>
      <c r="R7" s="8"/>
    </row>
    <row r="8" spans="1:18">
      <c r="A8" s="22" t="s">
        <v>2</v>
      </c>
      <c r="B8" s="22"/>
      <c r="C8" s="22"/>
      <c r="D8" s="22"/>
      <c r="E8" s="22"/>
      <c r="F8" s="22"/>
      <c r="G8" s="22"/>
      <c r="H8" s="22"/>
      <c r="I8" s="1"/>
      <c r="L8" s="8"/>
      <c r="M8" s="8"/>
      <c r="N8" s="8"/>
      <c r="O8" s="8"/>
      <c r="P8" s="8"/>
      <c r="Q8" s="8"/>
      <c r="R8" s="8"/>
    </row>
    <row r="9" spans="1:18">
      <c r="A9" s="22" t="s">
        <v>3</v>
      </c>
      <c r="B9" s="22"/>
      <c r="C9" s="22"/>
      <c r="D9" s="22"/>
      <c r="E9" s="22"/>
      <c r="F9" s="22"/>
      <c r="G9" s="22"/>
      <c r="H9" s="22"/>
      <c r="I9" s="1"/>
      <c r="L9" s="8"/>
      <c r="M9" s="8"/>
      <c r="N9" s="8"/>
      <c r="O9" s="8"/>
      <c r="P9" s="8"/>
      <c r="Q9" s="8"/>
      <c r="R9" s="8"/>
    </row>
    <row r="10" spans="1:18">
      <c r="A10" s="22" t="s">
        <v>4</v>
      </c>
      <c r="B10" s="22"/>
      <c r="C10" s="22"/>
      <c r="D10" s="22"/>
      <c r="E10" s="22"/>
      <c r="F10" s="22"/>
      <c r="G10" s="22"/>
      <c r="H10" s="22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38</v>
      </c>
      <c r="F14" s="1"/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39</v>
      </c>
      <c r="F15" s="1"/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40</v>
      </c>
      <c r="F16" s="1"/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41</v>
      </c>
      <c r="F17" s="1"/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42</v>
      </c>
      <c r="G20" s="1"/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" t="s">
        <v>36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44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45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1" t="s">
        <v>46</v>
      </c>
      <c r="B29" s="17"/>
      <c r="C29" s="17"/>
      <c r="D29" s="1"/>
      <c r="E29" s="1"/>
      <c r="F29" s="12"/>
      <c r="G29" s="12">
        <v>11333.33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/>
      <c r="B30" s="1"/>
      <c r="C30" s="1"/>
      <c r="D30" s="1"/>
      <c r="E30" s="1"/>
      <c r="F30" s="1"/>
      <c r="G30" s="13"/>
      <c r="H30" s="1"/>
      <c r="I30" s="1"/>
    </row>
    <row r="31" spans="1:18">
      <c r="A31" s="1" t="s">
        <v>9</v>
      </c>
      <c r="B31" s="1"/>
      <c r="C31" s="1"/>
      <c r="D31" s="1"/>
      <c r="E31" s="1"/>
      <c r="F31" s="1"/>
      <c r="G31" s="12">
        <f>SUM(G29:G29)</f>
        <v>11333.33</v>
      </c>
      <c r="H31" s="1"/>
      <c r="I31" s="1"/>
    </row>
    <row r="32" spans="1:18">
      <c r="A32" s="1"/>
      <c r="B32" s="1"/>
      <c r="C32" s="1"/>
      <c r="D32" s="1"/>
      <c r="E32" s="1"/>
      <c r="F32" s="1"/>
      <c r="G32" s="12"/>
      <c r="H32" s="1"/>
      <c r="I32" s="1"/>
    </row>
    <row r="33" spans="1:9" ht="12.6" customHeight="1">
      <c r="A33" s="24" t="str">
        <f>+IF(M3=1,O4,IF(M3=2,O5,IF(M3=3,O6,"ERROR")))</f>
        <v>IVA 21%</v>
      </c>
      <c r="B33" s="24"/>
      <c r="C33" s="24"/>
      <c r="D33" s="24"/>
      <c r="E33" s="24"/>
      <c r="F33" s="24"/>
      <c r="G33" s="14">
        <f>+IF(A33=O4,G31*P4,"")</f>
        <v>2379.9992999999999</v>
      </c>
      <c r="H33" s="1"/>
      <c r="I33" s="1"/>
    </row>
    <row r="34" spans="1:9">
      <c r="A34" s="1"/>
      <c r="B34" s="1"/>
      <c r="C34" s="1"/>
      <c r="D34" s="1"/>
      <c r="E34" s="1"/>
      <c r="F34" s="1"/>
      <c r="G34" s="6"/>
      <c r="H34" s="1"/>
      <c r="I34" s="1"/>
    </row>
    <row r="35" spans="1:9">
      <c r="A35" s="6" t="s">
        <v>8</v>
      </c>
      <c r="B35" s="6"/>
      <c r="C35" s="6"/>
      <c r="D35" s="6"/>
      <c r="E35" s="6"/>
      <c r="F35" s="5"/>
      <c r="G35" s="15">
        <f>SUM(G31:G33)</f>
        <v>13713.329299999999</v>
      </c>
      <c r="H35" s="6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 t="s">
        <v>18</v>
      </c>
      <c r="C39" s="1"/>
      <c r="D39" s="1"/>
      <c r="E39" s="1"/>
      <c r="F39" s="1"/>
      <c r="G39" s="1"/>
      <c r="H39" s="1"/>
      <c r="I39" s="1"/>
    </row>
    <row r="40" spans="1:9">
      <c r="A40" s="20" t="s">
        <v>37</v>
      </c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 t="s">
        <v>20</v>
      </c>
      <c r="B42" s="1"/>
      <c r="C42" s="1"/>
      <c r="D42" s="1"/>
      <c r="E42" s="1"/>
      <c r="F42" s="1"/>
      <c r="G42" s="1"/>
      <c r="H42" s="1"/>
      <c r="I42" s="1"/>
    </row>
    <row r="43" spans="1:9" s="19" customFormat="1" ht="27.75" customHeight="1">
      <c r="A43" s="23" t="s">
        <v>30</v>
      </c>
      <c r="B43" s="23"/>
      <c r="C43" s="23"/>
      <c r="D43" s="23"/>
      <c r="E43" s="23"/>
      <c r="F43" s="23"/>
      <c r="G43" s="23"/>
      <c r="H43" s="18"/>
      <c r="I43" s="18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7">
    <mergeCell ref="A6:H6"/>
    <mergeCell ref="A43:G43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HT_Gianluca_Piani</cp:lastModifiedBy>
  <cp:lastPrinted>2012-05-09T08:21:28Z</cp:lastPrinted>
  <dcterms:created xsi:type="dcterms:W3CDTF">2012-03-27T15:21:19Z</dcterms:created>
  <dcterms:modified xsi:type="dcterms:W3CDTF">2012-07-05T14:20:50Z</dcterms:modified>
</cp:coreProperties>
</file>